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C:\Users\Owner\Desktop\"/>
    </mc:Choice>
  </mc:AlternateContent>
  <xr:revisionPtr revIDLastSave="0" documentId="13_ncr:1_{4A5F9A1F-8860-4950-8E48-17333D9CE1E2}" xr6:coauthVersionLast="47" xr6:coauthVersionMax="47" xr10:uidLastSave="{00000000-0000-0000-0000-000000000000}"/>
  <bookViews>
    <workbookView xWindow="-60" yWindow="-60" windowWidth="20610" windowHeight="11190" xr2:uid="{00000000-000D-0000-FFFF-FFFF00000000}"/>
  </bookViews>
  <sheets>
    <sheet name="【新規】ヒアリングシート" sheetId="13" r:id="rId1"/>
    <sheet name="ご利用規約" sheetId="16" r:id="rId2"/>
    <sheet name="NECご利用規約" sheetId="17" r:id="rId3"/>
    <sheet name="会員登録情報コード値一覧" sheetId="15" state="hidden"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_?__D__BRANCH_\">#N/A</definedName>
    <definedName name="_?__R__?__D__L_">#N/A</definedName>
    <definedName name="_?__R__?__R__R_">#N/A</definedName>
    <definedName name="__123Graph_A" localSheetId="3" hidden="1">[1]部門!#REF!</definedName>
    <definedName name="__123Graph_A" hidden="1">[1]部門!#REF!</definedName>
    <definedName name="__123Graph_A部門別" localSheetId="3" hidden="1">[1]部門!#REF!</definedName>
    <definedName name="__123Graph_A部門別" hidden="1">[1]部門!#REF!</definedName>
    <definedName name="__123Graph_B" localSheetId="3" hidden="1">[1]部門!#REF!</definedName>
    <definedName name="__123Graph_B" hidden="1">[1]部門!#REF!</definedName>
    <definedName name="__123Graph_B部門別" localSheetId="3" hidden="1">[1]部門!#REF!</definedName>
    <definedName name="__123Graph_B部門別" hidden="1">[1]部門!#REF!</definedName>
    <definedName name="__123Graph_C" localSheetId="3" hidden="1">#REF!</definedName>
    <definedName name="__123Graph_C" hidden="1">#REF!</definedName>
    <definedName name="__123Graph_C部門別" localSheetId="3" hidden="1">[1]部門!#REF!</definedName>
    <definedName name="__123Graph_C部門別" hidden="1">[1]部門!#REF!</definedName>
    <definedName name="__123Graph_D" localSheetId="3" hidden="1">#REF!</definedName>
    <definedName name="__123Graph_D" hidden="1">#REF!</definedName>
    <definedName name="__123Graph_D部門別" localSheetId="3" hidden="1">[1]部門!#REF!</definedName>
    <definedName name="__123Graph_D部門別" hidden="1">[1]部門!#REF!</definedName>
    <definedName name="__123Graph_E" localSheetId="3" hidden="1">#REF!</definedName>
    <definedName name="__123Graph_E" hidden="1">#REF!</definedName>
    <definedName name="__123Graph_E部門別" localSheetId="3" hidden="1">[1]部門!#REF!</definedName>
    <definedName name="__123Graph_E部門別" hidden="1">[1]部門!#REF!</definedName>
    <definedName name="__123Graph_F" hidden="1">#REF!</definedName>
    <definedName name="__123Graph_X" hidden="1">[1]部門!#REF!</definedName>
    <definedName name="__123Graph_X部門別" hidden="1">[1]部門!#REF!</definedName>
    <definedName name="__aop1" localSheetId="3" hidden="1">{"'給与計算システム'!$B$4:$G$31","'財務管理システム'!$B$4:$G$31","'販売管理システム'!$B$4:$G$31"}</definedName>
    <definedName name="__aop1" hidden="1">{"'給与計算システム'!$B$4:$G$31","'財務管理システム'!$B$4:$G$31","'販売管理システム'!$B$4:$G$31"}</definedName>
    <definedName name="__ddd2" localSheetId="3" hidden="1">{"'給与計算システム'!$B$4:$G$31","'財務管理システム'!$B$4:$G$31","'販売管理システム'!$B$4:$G$31"}</definedName>
    <definedName name="__ddd2" hidden="1">{"'給与計算システム'!$B$4:$G$31","'財務管理システム'!$B$4:$G$31","'販売管理システム'!$B$4:$G$31"}</definedName>
    <definedName name="__ddd3" localSheetId="3" hidden="1">{"'給与計算システム'!$B$4:$G$31","'財務管理システム'!$B$4:$G$31","'販売管理システム'!$B$4:$G$31"}</definedName>
    <definedName name="__ddd3" hidden="1">{"'給与計算システム'!$B$4:$G$31","'財務管理システム'!$B$4:$G$31","'販売管理システム'!$B$4:$G$31"}</definedName>
    <definedName name="__ddd4" localSheetId="3" hidden="1">{"'給与計算システム'!$B$4:$G$31","'財務管理システム'!$B$4:$G$31","'販売管理システム'!$B$4:$G$31"}</definedName>
    <definedName name="__ddd4" hidden="1">{"'給与計算システム'!$B$4:$G$31","'財務管理システム'!$B$4:$G$31","'販売管理システム'!$B$4:$G$31"}</definedName>
    <definedName name="__ddd5" localSheetId="3" hidden="1">{"'給与計算システム'!$B$4:$G$31","'財務管理システム'!$B$4:$G$31","'販売管理システム'!$B$4:$G$31"}</definedName>
    <definedName name="__ddd5" hidden="1">{"'給与計算システム'!$B$4:$G$31","'財務管理システム'!$B$4:$G$31","'販売管理システム'!$B$4:$G$31"}</definedName>
    <definedName name="__ddd6" localSheetId="3" hidden="1">{"'給与計算システム'!$B$4:$G$31","'財務管理システム'!$B$4:$G$31","'販売管理システム'!$B$4:$G$31"}</definedName>
    <definedName name="__ddd6" hidden="1">{"'給与計算システム'!$B$4:$G$31","'財務管理システム'!$B$4:$G$31","'販売管理システム'!$B$4:$G$31"}</definedName>
    <definedName name="__fff2" localSheetId="3" hidden="1">{"'給与計算システム'!$B$4:$G$31","'財務管理システム'!$B$4:$G$31","'販売管理システム'!$B$4:$G$31"}</definedName>
    <definedName name="__fff2" hidden="1">{"'給与計算システム'!$B$4:$G$31","'財務管理システム'!$B$4:$G$31","'販売管理システム'!$B$4:$G$31"}</definedName>
    <definedName name="__fff3" localSheetId="3" hidden="1">{"'給与計算システム'!$B$4:$G$31","'財務管理システム'!$B$4:$G$31","'販売管理システム'!$B$4:$G$31"}</definedName>
    <definedName name="__fff3" hidden="1">{"'給与計算システム'!$B$4:$G$31","'財務管理システム'!$B$4:$G$31","'販売管理システム'!$B$4:$G$31"}</definedName>
    <definedName name="__fff4" localSheetId="3" hidden="1">{"'給与計算システム'!$B$4:$G$31","'財務管理システム'!$B$4:$G$31","'販売管理システム'!$B$4:$G$31"}</definedName>
    <definedName name="__fff4" hidden="1">{"'給与計算システム'!$B$4:$G$31","'財務管理システム'!$B$4:$G$31","'販売管理システム'!$B$4:$G$31"}</definedName>
    <definedName name="__fff5" localSheetId="3" hidden="1">{"'給与計算システム'!$B$4:$G$31","'財務管理システム'!$B$4:$G$31","'販売管理システム'!$B$4:$G$31"}</definedName>
    <definedName name="__fff5" hidden="1">{"'給与計算システム'!$B$4:$G$31","'財務管理システム'!$B$4:$G$31","'販売管理システム'!$B$4:$G$31"}</definedName>
    <definedName name="__KEY1">#REF!</definedName>
    <definedName name="__KEY2">#REF!</definedName>
    <definedName name="_０．１_印刷機能">#REF!</definedName>
    <definedName name="_1">#N/A</definedName>
    <definedName name="_１．">[2]目次!#REF!</definedName>
    <definedName name="_１．１．１_帳票印刷機能">[3]要求!#REF!</definedName>
    <definedName name="_１．１．２．１_画面印刷についての要求事項">[3]要求!#REF!</definedName>
    <definedName name="_１．１．２_画面印刷機能">[3]要求!#REF!</definedName>
    <definedName name="_１．１_印刷機能">[3]要求!#REF!</definedName>
    <definedName name="_10__123Graph_Cｸﾞﾗﾌ_5" hidden="1">#REF!</definedName>
    <definedName name="_101d35_" localSheetId="3" hidden="1">{"'給与計算システム'!$B$4:$G$31","'財務管理システム'!$B$4:$G$31","'販売管理システム'!$B$4:$G$31"}</definedName>
    <definedName name="_101d35_" hidden="1">{"'給与計算システム'!$B$4:$G$31","'財務管理システム'!$B$4:$G$31","'販売管理システム'!$B$4:$G$31"}</definedName>
    <definedName name="_103d36_" localSheetId="3" hidden="1">{"'給与計算システム'!$B$4:$G$31","'財務管理システム'!$B$4:$G$31","'販売管理システム'!$B$4:$G$31"}</definedName>
    <definedName name="_103d36_" hidden="1">{"'給与計算システム'!$B$4:$G$31","'財務管理システム'!$B$4:$G$31","'販売管理システム'!$B$4:$G$31"}</definedName>
    <definedName name="_105d37_" localSheetId="3" hidden="1">{"'給与計算システム'!$B$4:$G$31","'財務管理システム'!$B$4:$G$31","'販売管理システム'!$B$4:$G$31"}</definedName>
    <definedName name="_105d37_" hidden="1">{"'給与計算システム'!$B$4:$G$31","'財務管理システム'!$B$4:$G$31","'販売管理システム'!$B$4:$G$31"}</definedName>
    <definedName name="_107d38_" localSheetId="3" hidden="1">{"'給与計算システム'!$B$4:$G$31","'財務管理システム'!$B$4:$G$31","'販売管理システム'!$B$4:$G$31"}</definedName>
    <definedName name="_107d38_" hidden="1">{"'給与計算システム'!$B$4:$G$31","'財務管理システム'!$B$4:$G$31","'販売管理システム'!$B$4:$G$31"}</definedName>
    <definedName name="_109d39_" localSheetId="3" hidden="1">{"'給与計算システム'!$B$4:$G$31","'財務管理システム'!$B$4:$G$31","'販売管理システム'!$B$4:$G$31"}</definedName>
    <definedName name="_109d39_" hidden="1">{"'給与計算システム'!$B$4:$G$31","'財務管理システム'!$B$4:$G$31","'販売管理システム'!$B$4:$G$31"}</definedName>
    <definedName name="_11__123Graph_Cｸﾞﾗﾌ_8" hidden="1">#REF!</definedName>
    <definedName name="_111d4_" localSheetId="3" hidden="1">{"'給与計算システム'!$B$4:$G$31","'財務管理システム'!$B$4:$G$31","'販売管理システム'!$B$4:$G$31"}</definedName>
    <definedName name="_111d4_" hidden="1">{"'給与計算システム'!$B$4:$G$31","'財務管理システム'!$B$4:$G$31","'販売管理システム'!$B$4:$G$31"}</definedName>
    <definedName name="_113d40_" localSheetId="3" hidden="1">{"'給与計算システム'!$B$4:$G$31","'財務管理システム'!$B$4:$G$31","'販売管理システム'!$B$4:$G$31"}</definedName>
    <definedName name="_113d40_" hidden="1">{"'給与計算システム'!$B$4:$G$31","'財務管理システム'!$B$4:$G$31","'販売管理システム'!$B$4:$G$31"}</definedName>
    <definedName name="_115d41_" localSheetId="3" hidden="1">{"'給与計算システム'!$B$4:$G$31","'財務管理システム'!$B$4:$G$31","'販売管理システム'!$B$4:$G$31"}</definedName>
    <definedName name="_115d41_" hidden="1">{"'給与計算システム'!$B$4:$G$31","'財務管理システム'!$B$4:$G$31","'販売管理システム'!$B$4:$G$31"}</definedName>
    <definedName name="_117d42_" localSheetId="3" hidden="1">{"'給与計算システム'!$B$4:$G$31","'財務管理システム'!$B$4:$G$31","'販売管理システム'!$B$4:$G$31"}</definedName>
    <definedName name="_117d42_" hidden="1">{"'給与計算システム'!$B$4:$G$31","'財務管理システム'!$B$4:$G$31","'販売管理システム'!$B$4:$G$31"}</definedName>
    <definedName name="_119d44_" localSheetId="3" hidden="1">{"'給与計算システム'!$B$4:$G$31","'財務管理システム'!$B$4:$G$31","'販売管理システム'!$B$4:$G$31"}</definedName>
    <definedName name="_119d44_" hidden="1">{"'給与計算システム'!$B$4:$G$31","'財務管理システム'!$B$4:$G$31","'販売管理システム'!$B$4:$G$31"}</definedName>
    <definedName name="_12__123Graph_Cｸﾞﾗﾌ_9" hidden="1">#REF!</definedName>
    <definedName name="_121d45_" localSheetId="3" hidden="1">{"'給与計算システム'!$B$4:$G$31","'財務管理システム'!$B$4:$G$31","'販売管理システム'!$B$4:$G$31"}</definedName>
    <definedName name="_121d45_" hidden="1">{"'給与計算システム'!$B$4:$G$31","'財務管理システム'!$B$4:$G$31","'販売管理システム'!$B$4:$G$31"}</definedName>
    <definedName name="_123d46_" localSheetId="3" hidden="1">{"'給与計算システム'!$B$4:$G$31","'財務管理システム'!$B$4:$G$31","'販売管理システム'!$B$4:$G$31"}</definedName>
    <definedName name="_123d46_" hidden="1">{"'給与計算システム'!$B$4:$G$31","'財務管理システム'!$B$4:$G$31","'販売管理システム'!$B$4:$G$31"}</definedName>
    <definedName name="_125d47_" localSheetId="3" hidden="1">{"'給与計算システム'!$B$4:$G$31","'財務管理システム'!$B$4:$G$31","'販売管理システム'!$B$4:$G$31"}</definedName>
    <definedName name="_125d47_" hidden="1">{"'給与計算システム'!$B$4:$G$31","'財務管理システム'!$B$4:$G$31","'販売管理システム'!$B$4:$G$31"}</definedName>
    <definedName name="_127d48_" localSheetId="3" hidden="1">{"'給与計算システム'!$B$4:$G$31","'財務管理システム'!$B$4:$G$31","'販売管理システム'!$B$4:$G$31"}</definedName>
    <definedName name="_127d48_" hidden="1">{"'給与計算システム'!$B$4:$G$31","'財務管理システム'!$B$4:$G$31","'販売管理システム'!$B$4:$G$31"}</definedName>
    <definedName name="_129d49_" localSheetId="3" hidden="1">{"'給与計算システム'!$B$4:$G$31","'財務管理システム'!$B$4:$G$31","'販売管理システム'!$B$4:$G$31"}</definedName>
    <definedName name="_129d49_" hidden="1">{"'給与計算システム'!$B$4:$G$31","'財務管理システム'!$B$4:$G$31","'販売管理システム'!$B$4:$G$31"}</definedName>
    <definedName name="_13__123Graph_Dｸﾞﾗﾌ_8" hidden="1">#REF!</definedName>
    <definedName name="_131d5_" localSheetId="3" hidden="1">{"'給与計算システム'!$B$4:$G$31","'財務管理システム'!$B$4:$G$31","'販売管理システム'!$B$4:$G$31"}</definedName>
    <definedName name="_131d5_" hidden="1">{"'給与計算システム'!$B$4:$G$31","'財務管理システム'!$B$4:$G$31","'販売管理システム'!$B$4:$G$31"}</definedName>
    <definedName name="_133d50_" localSheetId="3" hidden="1">{"'給与計算システム'!$B$4:$G$31","'財務管理システム'!$B$4:$G$31","'販売管理システム'!$B$4:$G$31"}</definedName>
    <definedName name="_133d50_" hidden="1">{"'給与計算システム'!$B$4:$G$31","'財務管理システム'!$B$4:$G$31","'販売管理システム'!$B$4:$G$31"}</definedName>
    <definedName name="_135d51_" localSheetId="3" hidden="1">{"'給与計算システム'!$B$4:$G$31","'財務管理システム'!$B$4:$G$31","'販売管理システム'!$B$4:$G$31"}</definedName>
    <definedName name="_135d51_" hidden="1">{"'給与計算システム'!$B$4:$G$31","'財務管理システム'!$B$4:$G$31","'販売管理システム'!$B$4:$G$31"}</definedName>
    <definedName name="_137d52_" localSheetId="3" hidden="1">{"'給与計算システム'!$B$4:$G$31","'財務管理システム'!$B$4:$G$31","'販売管理システム'!$B$4:$G$31"}</definedName>
    <definedName name="_137d52_" hidden="1">{"'給与計算システム'!$B$4:$G$31","'財務管理システム'!$B$4:$G$31","'販売管理システム'!$B$4:$G$31"}</definedName>
    <definedName name="_139d53_" localSheetId="3" hidden="1">{"'給与計算システム'!$B$4:$G$31","'財務管理システム'!$B$4:$G$31","'販売管理システム'!$B$4:$G$31"}</definedName>
    <definedName name="_139d53_" hidden="1">{"'給与計算システム'!$B$4:$G$31","'財務管理システム'!$B$4:$G$31","'販売管理システム'!$B$4:$G$31"}</definedName>
    <definedName name="_14__123Graph_Dｸﾞﾗﾌ_9" hidden="1">#REF!</definedName>
    <definedName name="_141d54_" localSheetId="3" hidden="1">{"'給与計算システム'!$B$4:$G$31","'財務管理システム'!$B$4:$G$31","'販売管理システム'!$B$4:$G$31"}</definedName>
    <definedName name="_141d54_" hidden="1">{"'給与計算システム'!$B$4:$G$31","'財務管理システム'!$B$4:$G$31","'販売管理システム'!$B$4:$G$31"}</definedName>
    <definedName name="_143d55_" localSheetId="3" hidden="1">{"'給与計算システム'!$B$4:$G$31","'財務管理システム'!$B$4:$G$31","'販売管理システム'!$B$4:$G$31"}</definedName>
    <definedName name="_143d55_" hidden="1">{"'給与計算システム'!$B$4:$G$31","'財務管理システム'!$B$4:$G$31","'販売管理システム'!$B$4:$G$31"}</definedName>
    <definedName name="_145d56_" localSheetId="3" hidden="1">{"'給与計算システム'!$B$4:$G$31","'財務管理システム'!$B$4:$G$31","'販売管理システム'!$B$4:$G$31"}</definedName>
    <definedName name="_145d56_" hidden="1">{"'給与計算システム'!$B$4:$G$31","'財務管理システム'!$B$4:$G$31","'販売管理システム'!$B$4:$G$31"}</definedName>
    <definedName name="_147d57_" localSheetId="3" hidden="1">{"'給与計算システム'!$B$4:$G$31","'財務管理システム'!$B$4:$G$31","'販売管理システム'!$B$4:$G$31"}</definedName>
    <definedName name="_147d57_" hidden="1">{"'給与計算システム'!$B$4:$G$31","'財務管理システム'!$B$4:$G$31","'販売管理システム'!$B$4:$G$31"}</definedName>
    <definedName name="_149d58_" localSheetId="3" hidden="1">{"'給与計算システム'!$B$4:$G$31","'財務管理システム'!$B$4:$G$31","'販売管理システム'!$B$4:$G$31"}</definedName>
    <definedName name="_149d58_" hidden="1">{"'給与計算システム'!$B$4:$G$31","'財務管理システム'!$B$4:$G$31","'販売管理システム'!$B$4:$G$31"}</definedName>
    <definedName name="_15__123Graph_Eｸﾞﾗﾌ_8" hidden="1">#REF!</definedName>
    <definedName name="_151d59_" localSheetId="3" hidden="1">{"'給与計算システム'!$B$4:$G$31","'財務管理システム'!$B$4:$G$31","'販売管理システム'!$B$4:$G$31"}</definedName>
    <definedName name="_151d59_" hidden="1">{"'給与計算システム'!$B$4:$G$31","'財務管理システム'!$B$4:$G$31","'販売管理システム'!$B$4:$G$31"}</definedName>
    <definedName name="_153d6_" localSheetId="3" hidden="1">{"'給与計算システム'!$B$4:$G$31","'財務管理システム'!$B$4:$G$31","'販売管理システム'!$B$4:$G$31"}</definedName>
    <definedName name="_153d6_" hidden="1">{"'給与計算システム'!$B$4:$G$31","'財務管理システム'!$B$4:$G$31","'販売管理システム'!$B$4:$G$31"}</definedName>
    <definedName name="_155d60_" localSheetId="3" hidden="1">{"'給与計算システム'!$B$4:$G$31","'財務管理システム'!$B$4:$G$31","'販売管理システム'!$B$4:$G$31"}</definedName>
    <definedName name="_155d60_" hidden="1">{"'給与計算システム'!$B$4:$G$31","'財務管理システム'!$B$4:$G$31","'販売管理システム'!$B$4:$G$31"}</definedName>
    <definedName name="_157d61_" localSheetId="3" hidden="1">{"'給与計算システム'!$B$4:$G$31","'財務管理システム'!$B$4:$G$31","'販売管理システム'!$B$4:$G$31"}</definedName>
    <definedName name="_157d61_" hidden="1">{"'給与計算システム'!$B$4:$G$31","'財務管理システム'!$B$4:$G$31","'販売管理システム'!$B$4:$G$31"}</definedName>
    <definedName name="_159d62_" localSheetId="3" hidden="1">{"'給与計算システム'!$B$4:$G$31","'財務管理システム'!$B$4:$G$31","'販売管理システム'!$B$4:$G$31"}</definedName>
    <definedName name="_159d62_" hidden="1">{"'給与計算システム'!$B$4:$G$31","'財務管理システム'!$B$4:$G$31","'販売管理システム'!$B$4:$G$31"}</definedName>
    <definedName name="_16__123Graph_Eｸﾞﾗﾌ_9" hidden="1">#REF!</definedName>
    <definedName name="_161d63_" localSheetId="3" hidden="1">{"'給与計算システム'!$B$4:$G$31","'財務管理システム'!$B$4:$G$31","'販売管理システム'!$B$4:$G$31"}</definedName>
    <definedName name="_161d63_" hidden="1">{"'給与計算システム'!$B$4:$G$31","'財務管理システム'!$B$4:$G$31","'販売管理システム'!$B$4:$G$31"}</definedName>
    <definedName name="_163d64_" localSheetId="3" hidden="1">{"'給与計算システム'!$B$4:$G$31","'財務管理システム'!$B$4:$G$31","'販売管理システム'!$B$4:$G$31"}</definedName>
    <definedName name="_163d64_" hidden="1">{"'給与計算システム'!$B$4:$G$31","'財務管理システム'!$B$4:$G$31","'販売管理システム'!$B$4:$G$31"}</definedName>
    <definedName name="_165d65_" localSheetId="3" hidden="1">{"'給与計算システム'!$B$4:$G$31","'財務管理システム'!$B$4:$G$31","'販売管理システム'!$B$4:$G$31"}</definedName>
    <definedName name="_165d65_" hidden="1">{"'給与計算システム'!$B$4:$G$31","'財務管理システム'!$B$4:$G$31","'販売管理システム'!$B$4:$G$31"}</definedName>
    <definedName name="_167d66_" localSheetId="3" hidden="1">{"'給与計算システム'!$B$4:$G$31","'財務管理システム'!$B$4:$G$31","'販売管理システム'!$B$4:$G$31"}</definedName>
    <definedName name="_167d66_" hidden="1">{"'給与計算システム'!$B$4:$G$31","'財務管理システム'!$B$4:$G$31","'販売管理システム'!$B$4:$G$31"}</definedName>
    <definedName name="_169d67_" localSheetId="3" hidden="1">{"'給与計算システム'!$B$4:$G$31","'財務管理システム'!$B$4:$G$31","'販売管理システム'!$B$4:$G$31"}</definedName>
    <definedName name="_169d67_" hidden="1">{"'給与計算システム'!$B$4:$G$31","'財務管理システム'!$B$4:$G$31","'販売管理システム'!$B$4:$G$31"}</definedName>
    <definedName name="_17__123Graph_Xｸﾞﾗﾌ_9" hidden="1">#REF!</definedName>
    <definedName name="_171d68_" localSheetId="3" hidden="1">{"'給与計算システム'!$B$4:$G$31","'財務管理システム'!$B$4:$G$31","'販売管理システム'!$B$4:$G$31"}</definedName>
    <definedName name="_171d68_" hidden="1">{"'給与計算システム'!$B$4:$G$31","'財務管理システム'!$B$4:$G$31","'販売管理システム'!$B$4:$G$31"}</definedName>
    <definedName name="_173d69_" localSheetId="3" hidden="1">{"'給与計算システム'!$B$4:$G$31","'財務管理システム'!$B$4:$G$31","'販売管理システム'!$B$4:$G$31"}</definedName>
    <definedName name="_173d69_" hidden="1">{"'給与計算システム'!$B$4:$G$31","'財務管理システム'!$B$4:$G$31","'販売管理システム'!$B$4:$G$31"}</definedName>
    <definedName name="_175d7_" localSheetId="3" hidden="1">{"'給与計算システム'!$B$4:$G$31","'財務管理システム'!$B$4:$G$31","'販売管理システム'!$B$4:$G$31"}</definedName>
    <definedName name="_175d7_" hidden="1">{"'給与計算システム'!$B$4:$G$31","'財務管理システム'!$B$4:$G$31","'販売管理システム'!$B$4:$G$31"}</definedName>
    <definedName name="_177d70_" localSheetId="3" hidden="1">{"'給与計算システム'!$B$4:$G$31","'財務管理システム'!$B$4:$G$31","'販売管理システム'!$B$4:$G$31"}</definedName>
    <definedName name="_177d70_" hidden="1">{"'給与計算システム'!$B$4:$G$31","'財務管理システム'!$B$4:$G$31","'販売管理システム'!$B$4:$G$31"}</definedName>
    <definedName name="_179d71_" localSheetId="3" hidden="1">{"'給与計算システム'!$B$4:$G$31","'財務管理システム'!$B$4:$G$31","'販売管理システム'!$B$4:$G$31"}</definedName>
    <definedName name="_179d71_" hidden="1">{"'給与計算システム'!$B$4:$G$31","'財務管理システム'!$B$4:$G$31","'販売管理システム'!$B$4:$G$31"}</definedName>
    <definedName name="_18_2000下案件ALL">#REF!</definedName>
    <definedName name="_181d72_" localSheetId="3" hidden="1">{"'給与計算システム'!$B$4:$G$31","'財務管理システム'!$B$4:$G$31","'販売管理システム'!$B$4:$G$31"}</definedName>
    <definedName name="_181d72_" hidden="1">{"'給与計算システム'!$B$4:$G$31","'財務管理システム'!$B$4:$G$31","'販売管理システム'!$B$4:$G$31"}</definedName>
    <definedName name="_183d73_" localSheetId="3" hidden="1">{"'給与計算システム'!$B$4:$G$31","'財務管理システム'!$B$4:$G$31","'販売管理システム'!$B$4:$G$31"}</definedName>
    <definedName name="_183d73_" hidden="1">{"'給与計算システム'!$B$4:$G$31","'財務管理システム'!$B$4:$G$31","'販売管理システム'!$B$4:$G$31"}</definedName>
    <definedName name="_185d74_" localSheetId="3" hidden="1">{"'給与計算システム'!$B$4:$G$31","'財務管理システム'!$B$4:$G$31","'販売管理システム'!$B$4:$G$31"}</definedName>
    <definedName name="_185d74_" hidden="1">{"'給与計算システム'!$B$4:$G$31","'財務管理システム'!$B$4:$G$31","'販売管理システム'!$B$4:$G$31"}</definedName>
    <definedName name="_187d75_" localSheetId="3" hidden="1">{"'給与計算システム'!$B$4:$G$31","'財務管理システム'!$B$4:$G$31","'販売管理システム'!$B$4:$G$31"}</definedName>
    <definedName name="_187d75_" hidden="1">{"'給与計算システム'!$B$4:$G$31","'財務管理システム'!$B$4:$G$31","'販売管理システム'!$B$4:$G$31"}</definedName>
    <definedName name="_189d76_" localSheetId="3" hidden="1">{"'給与計算システム'!$B$4:$G$31","'財務管理システム'!$B$4:$G$31","'販売管理システム'!$B$4:$G$31"}</definedName>
    <definedName name="_189d76_" hidden="1">{"'給与計算システム'!$B$4:$G$31","'財務管理システム'!$B$4:$G$31","'販売管理システム'!$B$4:$G$31"}</definedName>
    <definedName name="_19_3月1日">#REF!</definedName>
    <definedName name="_191d8_" localSheetId="3" hidden="1">{"'給与計算システム'!$B$4:$G$31","'財務管理システム'!$B$4:$G$31","'販売管理システム'!$B$4:$G$31"}</definedName>
    <definedName name="_191d8_" hidden="1">{"'給与計算システム'!$B$4:$G$31","'財務管理システム'!$B$4:$G$31","'販売管理システム'!$B$4:$G$31"}</definedName>
    <definedName name="_193d898_" localSheetId="3" hidden="1">{"'給与計算システム'!$B$4:$G$31","'財務管理システム'!$B$4:$G$31","'販売管理システム'!$B$4:$G$31"}</definedName>
    <definedName name="_193d898_" hidden="1">{"'給与計算システム'!$B$4:$G$31","'財務管理システム'!$B$4:$G$31","'販売管理システム'!$B$4:$G$31"}</definedName>
    <definedName name="_195d9_" localSheetId="3" hidden="1">{"'給与計算システム'!$B$4:$G$31","'財務管理システム'!$B$4:$G$31","'販売管理システム'!$B$4:$G$31"}</definedName>
    <definedName name="_195d9_" hidden="1">{"'給与計算システム'!$B$4:$G$31","'財務管理システム'!$B$4:$G$31","'販売管理システム'!$B$4:$G$31"}</definedName>
    <definedName name="_197d999_" localSheetId="3" hidden="1">{"'給与計算システム'!$B$4:$G$31","'財務管理システム'!$B$4:$G$31","'販売管理システム'!$B$4:$G$31"}</definedName>
    <definedName name="_197d999_" hidden="1">{"'給与計算システム'!$B$4:$G$31","'財務管理システム'!$B$4:$G$31","'販売管理システム'!$B$4:$G$31"}</definedName>
    <definedName name="_199de13_" localSheetId="3" hidden="1">{"'給与計算システム'!$B$4:$G$31","'財務管理システム'!$B$4:$G$31","'販売管理システム'!$B$4:$G$31"}</definedName>
    <definedName name="_199de13_" hidden="1">{"'給与計算システム'!$B$4:$G$31","'財務管理システム'!$B$4:$G$31","'販売管理システム'!$B$4:$G$31"}</definedName>
    <definedName name="_1マスター店別移行計画0705">#REF!</definedName>
    <definedName name="_2">'[4]#REF'!#REF!</definedName>
    <definedName name="_２．４．_サービス対象範囲">'[5]２．９'!#REF!</definedName>
    <definedName name="_2__123Graph_Aｸﾞﾗﾌ_1" hidden="1">#REF!</definedName>
    <definedName name="_201e1_" localSheetId="3" hidden="1">{"'給与計算システム'!$B$4:$G$31","'財務管理システム'!$B$4:$G$31","'販売管理システム'!$B$4:$G$31"}</definedName>
    <definedName name="_201e1_" hidden="1">{"'給与計算システム'!$B$4:$G$31","'財務管理システム'!$B$4:$G$31","'販売管理システム'!$B$4:$G$31"}</definedName>
    <definedName name="_203e2_" localSheetId="3" hidden="1">{"'給与計算システム'!$B$4:$G$31","'財務管理システム'!$B$4:$G$31","'販売管理システム'!$B$4:$G$31"}</definedName>
    <definedName name="_203e2_" hidden="1">{"'給与計算システム'!$B$4:$G$31","'財務管理システム'!$B$4:$G$31","'販売管理システム'!$B$4:$G$31"}</definedName>
    <definedName name="_205e3_" localSheetId="3" hidden="1">{"'給与計算システム'!$B$4:$G$31","'財務管理システム'!$B$4:$G$31","'販売管理システム'!$B$4:$G$31"}</definedName>
    <definedName name="_205e3_" hidden="1">{"'給与計算システム'!$B$4:$G$31","'財務管理システム'!$B$4:$G$31","'販売管理システム'!$B$4:$G$31"}</definedName>
    <definedName name="_207e4_" localSheetId="3" hidden="1">{"'給与計算システム'!$B$4:$G$31","'財務管理システム'!$B$4:$G$31","'販売管理システム'!$B$4:$G$31"}</definedName>
    <definedName name="_207e4_" hidden="1">{"'給与計算システム'!$B$4:$G$31","'財務管理システム'!$B$4:$G$31","'販売管理システム'!$B$4:$G$31"}</definedName>
    <definedName name="_209f1_" localSheetId="3" hidden="1">{"'給与計算システム'!$B$4:$G$31","'財務管理システム'!$B$4:$G$31","'販売管理システム'!$B$4:$G$31"}</definedName>
    <definedName name="_209f1_" hidden="1">{"'給与計算システム'!$B$4:$G$31","'財務管理システム'!$B$4:$G$31","'販売管理システム'!$B$4:$G$31"}</definedName>
    <definedName name="_211f2_" localSheetId="3" hidden="1">{"'給与計算システム'!$B$4:$G$31","'財務管理システム'!$B$4:$G$31","'販売管理システム'!$B$4:$G$31"}</definedName>
    <definedName name="_211f2_" hidden="1">{"'給与計算システム'!$B$4:$G$31","'財務管理システム'!$B$4:$G$31","'販売管理システム'!$B$4:$G$31"}</definedName>
    <definedName name="_213f3_" localSheetId="3" hidden="1">{"'給与計算システム'!$B$4:$G$31","'財務管理システム'!$B$4:$G$31","'販売管理システム'!$B$4:$G$31"}</definedName>
    <definedName name="_213f3_" hidden="1">{"'給与計算システム'!$B$4:$G$31","'財務管理システム'!$B$4:$G$31","'販売管理システム'!$B$4:$G$31"}</definedName>
    <definedName name="_215ｆ３３_" localSheetId="3" hidden="1">{"'給与計算システム'!$B$4:$G$31","'財務管理システム'!$B$4:$G$31","'販売管理システム'!$B$4:$G$31"}</definedName>
    <definedName name="_215ｆ３３_" hidden="1">{"'給与計算システム'!$B$4:$G$31","'財務管理システム'!$B$4:$G$31","'販売管理システム'!$B$4:$G$31"}</definedName>
    <definedName name="_217f4_" localSheetId="3" hidden="1">{"'給与計算システム'!$B$4:$G$31","'財務管理システム'!$B$4:$G$31","'販売管理システム'!$B$4:$G$31"}</definedName>
    <definedName name="_217f4_" hidden="1">{"'給与計算システム'!$B$4:$G$31","'財務管理システム'!$B$4:$G$31","'販売管理システム'!$B$4:$G$31"}</definedName>
    <definedName name="_219g1_" localSheetId="3" hidden="1">{"'給与計算システム'!$B$4:$G$31","'財務管理システム'!$B$4:$G$31","'販売管理システム'!$B$4:$G$31"}</definedName>
    <definedName name="_219g1_" hidden="1">{"'給与計算システム'!$B$4:$G$31","'財務管理システム'!$B$4:$G$31","'販売管理システム'!$B$4:$G$31"}</definedName>
    <definedName name="_21a1_" hidden="1">[6]ﾃﾚﾊﾞﾝRTGS共用!#REF!</definedName>
    <definedName name="_221g2_" localSheetId="3" hidden="1">{"'給与計算システム'!$B$4:$G$31","'財務管理システム'!$B$4:$G$31","'販売管理システム'!$B$4:$G$31"}</definedName>
    <definedName name="_221g2_" hidden="1">{"'給与計算システム'!$B$4:$G$31","'財務管理システム'!$B$4:$G$31","'販売管理システム'!$B$4:$G$31"}</definedName>
    <definedName name="_223g3_" localSheetId="3" hidden="1">{"'給与計算システム'!$B$4:$G$31","'財務管理システム'!$B$4:$G$31","'販売管理システム'!$B$4:$G$31"}</definedName>
    <definedName name="_223g3_" hidden="1">{"'給与計算システム'!$B$4:$G$31","'財務管理システム'!$B$4:$G$31","'販売管理システム'!$B$4:$G$31"}</definedName>
    <definedName name="_225g4_" localSheetId="3" hidden="1">{"'給与計算システム'!$B$4:$G$31","'財務管理システム'!$B$4:$G$31","'販売管理システム'!$B$4:$G$31"}</definedName>
    <definedName name="_225g4_" hidden="1">{"'給与計算システム'!$B$4:$G$31","'財務管理システム'!$B$4:$G$31","'販売管理システム'!$B$4:$G$31"}</definedName>
    <definedName name="_227h1_" localSheetId="3" hidden="1">{"'給与計算システム'!$B$4:$G$31","'財務管理システム'!$B$4:$G$31","'販売管理システム'!$B$4:$G$31"}</definedName>
    <definedName name="_227h1_" hidden="1">{"'給与計算システム'!$B$4:$G$31","'財務管理システム'!$B$4:$G$31","'販売管理システム'!$B$4:$G$31"}</definedName>
    <definedName name="_229h2_" localSheetId="3" hidden="1">{"'給与計算システム'!$B$4:$G$31","'財務管理システム'!$B$4:$G$31","'販売管理システム'!$B$4:$G$31"}</definedName>
    <definedName name="_229h2_" hidden="1">{"'給与計算システム'!$B$4:$G$31","'財務管理システム'!$B$4:$G$31","'販売管理システム'!$B$4:$G$31"}</definedName>
    <definedName name="_22a2_" localSheetId="3" hidden="1">{"'給与計算システム'!$B$4:$G$31","'財務管理システム'!$B$4:$G$31","'販売管理システム'!$B$4:$G$31"}</definedName>
    <definedName name="_22a2_" hidden="1">{"'給与計算システム'!$B$4:$G$31","'財務管理システム'!$B$4:$G$31","'販売管理システム'!$B$4:$G$31"}</definedName>
    <definedName name="_231h4_" localSheetId="3" hidden="1">{"'給与計算システム'!$B$4:$G$31","'財務管理システム'!$B$4:$G$31","'販売管理システム'!$B$4:$G$31"}</definedName>
    <definedName name="_231h4_" hidden="1">{"'給与計算システム'!$B$4:$G$31","'財務管理システム'!$B$4:$G$31","'販売管理システム'!$B$4:$G$31"}</definedName>
    <definedName name="_233i1_" localSheetId="3" hidden="1">{"'給与計算システム'!$B$4:$G$31","'財務管理システム'!$B$4:$G$31","'販売管理システム'!$B$4:$G$31"}</definedName>
    <definedName name="_233i1_" hidden="1">{"'給与計算システム'!$B$4:$G$31","'財務管理システム'!$B$4:$G$31","'販売管理システム'!$B$4:$G$31"}</definedName>
    <definedName name="_235i2_" localSheetId="3" hidden="1">{"'給与計算システム'!$B$4:$G$31","'財務管理システム'!$B$4:$G$31","'販売管理システム'!$B$4:$G$31"}</definedName>
    <definedName name="_235i2_" hidden="1">{"'給与計算システム'!$B$4:$G$31","'財務管理システム'!$B$4:$G$31","'販売管理システム'!$B$4:$G$31"}</definedName>
    <definedName name="_237i4_" localSheetId="3" hidden="1">{"'給与計算システム'!$B$4:$G$31","'財務管理システム'!$B$4:$G$31","'販売管理システム'!$B$4:$G$31"}</definedName>
    <definedName name="_237i4_" hidden="1">{"'給与計算システム'!$B$4:$G$31","'財務管理システム'!$B$4:$G$31","'販売管理システム'!$B$4:$G$31"}</definedName>
    <definedName name="_239j1_" localSheetId="3" hidden="1">{"'給与計算システム'!$B$4:$G$31","'財務管理システム'!$B$4:$G$31","'販売管理システム'!$B$4:$G$31"}</definedName>
    <definedName name="_239j1_" hidden="1">{"'給与計算システム'!$B$4:$G$31","'財務管理システム'!$B$4:$G$31","'販売管理システム'!$B$4:$G$31"}</definedName>
    <definedName name="_23a10_" localSheetId="3" hidden="1">{"'給与計算システム'!$B$4:$G$31","'財務管理システム'!$B$4:$G$31","'販売管理システム'!$B$4:$G$31"}</definedName>
    <definedName name="_23a10_" hidden="1">{"'給与計算システム'!$B$4:$G$31","'財務管理システム'!$B$4:$G$31","'販売管理システム'!$B$4:$G$31"}</definedName>
    <definedName name="_241j2_" localSheetId="3" hidden="1">{"'給与計算システム'!$B$4:$G$31","'財務管理システム'!$B$4:$G$31","'販売管理システム'!$B$4:$G$31"}</definedName>
    <definedName name="_241j2_" hidden="1">{"'給与計算システム'!$B$4:$G$31","'財務管理システム'!$B$4:$G$31","'販売管理システム'!$B$4:$G$31"}</definedName>
    <definedName name="_243k1_" localSheetId="3" hidden="1">{"'給与計算システム'!$B$4:$G$31","'財務管理システム'!$B$4:$G$31","'販売管理システム'!$B$4:$G$31"}</definedName>
    <definedName name="_243k1_" hidden="1">{"'給与計算システム'!$B$4:$G$31","'財務管理システム'!$B$4:$G$31","'販売管理システム'!$B$4:$G$31"}</definedName>
    <definedName name="_245k2_" localSheetId="3" hidden="1">{"'給与計算システム'!$B$4:$G$31","'財務管理システム'!$B$4:$G$31","'販売管理システム'!$B$4:$G$31"}</definedName>
    <definedName name="_245k2_" hidden="1">{"'給与計算システム'!$B$4:$G$31","'財務管理システム'!$B$4:$G$31","'販売管理システム'!$B$4:$G$31"}</definedName>
    <definedName name="_247k4_" localSheetId="3" hidden="1">{"'給与計算システム'!$B$4:$G$31","'財務管理システム'!$B$4:$G$31","'販売管理システム'!$B$4:$G$31"}</definedName>
    <definedName name="_247k4_" hidden="1">{"'給与計算システム'!$B$4:$G$31","'財務管理システム'!$B$4:$G$31","'販売管理システム'!$B$4:$G$31"}</definedName>
    <definedName name="_249l1_" localSheetId="3" hidden="1">{"'給与計算システム'!$B$4:$G$31","'財務管理システム'!$B$4:$G$31","'販売管理システム'!$B$4:$G$31"}</definedName>
    <definedName name="_249l1_" hidden="1">{"'給与計算システム'!$B$4:$G$31","'財務管理システム'!$B$4:$G$31","'販売管理システム'!$B$4:$G$31"}</definedName>
    <definedName name="_251l2_" localSheetId="3" hidden="1">{"'給与計算システム'!$B$4:$G$31","'財務管理システム'!$B$4:$G$31","'販売管理システム'!$B$4:$G$31"}</definedName>
    <definedName name="_251l2_" hidden="1">{"'給与計算システム'!$B$4:$G$31","'財務管理システム'!$B$4:$G$31","'販売管理システム'!$B$4:$G$31"}</definedName>
    <definedName name="_252M004_">#REF!</definedName>
    <definedName name="_254m1_" localSheetId="3" hidden="1">{"'給与計算システム'!$B$4:$G$31","'財務管理システム'!$B$4:$G$31","'販売管理システム'!$B$4:$G$31"}</definedName>
    <definedName name="_254m1_" hidden="1">{"'給与計算システム'!$B$4:$G$31","'財務管理システム'!$B$4:$G$31","'販売管理システム'!$B$4:$G$31"}</definedName>
    <definedName name="_256m2_" localSheetId="3" hidden="1">{"'給与計算システム'!$B$4:$G$31","'財務管理システム'!$B$4:$G$31","'販売管理システム'!$B$4:$G$31"}</definedName>
    <definedName name="_256m2_" hidden="1">{"'給与計算システム'!$B$4:$G$31","'財務管理システム'!$B$4:$G$31","'販売管理システム'!$B$4:$G$31"}</definedName>
    <definedName name="_258n1_" localSheetId="3" hidden="1">{"'給与計算システム'!$B$4:$G$31","'財務管理システム'!$B$4:$G$31","'販売管理システム'!$B$4:$G$31"}</definedName>
    <definedName name="_258n1_" hidden="1">{"'給与計算システム'!$B$4:$G$31","'財務管理システム'!$B$4:$G$31","'販売管理システム'!$B$4:$G$31"}</definedName>
    <definedName name="_25a2_" localSheetId="3" hidden="1">{"'給与計算システム'!$B$4:$G$31","'財務管理システム'!$B$4:$G$31","'販売管理システム'!$B$4:$G$31"}</definedName>
    <definedName name="_25a2_" hidden="1">{"'給与計算システム'!$B$4:$G$31","'財務管理システム'!$B$4:$G$31","'販売管理システム'!$B$4:$G$31"}</definedName>
    <definedName name="_260n2_" localSheetId="3" hidden="1">{"'給与計算システム'!$B$4:$G$31","'財務管理システム'!$B$4:$G$31","'販売管理システム'!$B$4:$G$31"}</definedName>
    <definedName name="_260n2_" hidden="1">{"'給与計算システム'!$B$4:$G$31","'財務管理システム'!$B$4:$G$31","'販売管理システム'!$B$4:$G$31"}</definedName>
    <definedName name="_262n3_" localSheetId="3" hidden="1">{"'給与計算システム'!$B$4:$G$31","'財務管理システム'!$B$4:$G$31","'販売管理システム'!$B$4:$G$31"}</definedName>
    <definedName name="_262n3_" hidden="1">{"'給与計算システム'!$B$4:$G$31","'財務管理システム'!$B$4:$G$31","'販売管理システム'!$B$4:$G$31"}</definedName>
    <definedName name="_264o1_" localSheetId="3" hidden="1">{"'給与計算システム'!$B$4:$G$31","'財務管理システム'!$B$4:$G$31","'販売管理システム'!$B$4:$G$31"}</definedName>
    <definedName name="_264o1_" hidden="1">{"'給与計算システム'!$B$4:$G$31","'財務管理システム'!$B$4:$G$31","'販売管理システム'!$B$4:$G$31"}</definedName>
    <definedName name="_266o2_" localSheetId="3" hidden="1">{"'給与計算システム'!$B$4:$G$31","'財務管理システム'!$B$4:$G$31","'販売管理システム'!$B$4:$G$31"}</definedName>
    <definedName name="_266o2_" hidden="1">{"'給与計算システム'!$B$4:$G$31","'財務管理システム'!$B$4:$G$31","'販売管理システム'!$B$4:$G$31"}</definedName>
    <definedName name="_268o3_" localSheetId="3" hidden="1">{"'給与計算システム'!$B$4:$G$31","'財務管理システム'!$B$4:$G$31","'販売管理システム'!$B$4:$G$31"}</definedName>
    <definedName name="_268o3_" hidden="1">{"'給与計算システム'!$B$4:$G$31","'財務管理システム'!$B$4:$G$31","'販売管理システム'!$B$4:$G$31"}</definedName>
    <definedName name="_269p008_">'[7]TJ6P002Z(チェック項目一覧)'!$C$6:$H$22</definedName>
    <definedName name="_271p1_" localSheetId="3" hidden="1">{"'給与計算システム'!$B$4:$G$31","'財務管理システム'!$B$4:$G$31","'販売管理システム'!$B$4:$G$31"}</definedName>
    <definedName name="_271p1_" hidden="1">{"'給与計算システム'!$B$4:$G$31","'財務管理システム'!$B$4:$G$31","'販売管理システム'!$B$4:$G$31"}</definedName>
    <definedName name="_273p2_" localSheetId="3" hidden="1">{"'給与計算システム'!$B$4:$G$31","'財務管理システム'!$B$4:$G$31","'販売管理システム'!$B$4:$G$31"}</definedName>
    <definedName name="_273p2_" hidden="1">{"'給与計算システム'!$B$4:$G$31","'財務管理システム'!$B$4:$G$31","'販売管理システム'!$B$4:$G$31"}</definedName>
    <definedName name="_275p3_" localSheetId="3" hidden="1">{"'給与計算システム'!$B$4:$G$31","'財務管理システム'!$B$4:$G$31","'販売管理システム'!$B$4:$G$31"}</definedName>
    <definedName name="_275p3_" hidden="1">{"'給与計算システム'!$B$4:$G$31","'財務管理システム'!$B$4:$G$31","'販売管理システム'!$B$4:$G$31"}</definedName>
    <definedName name="_276Print_Area_04">'[8]624'!$A$21:$Y$36</definedName>
    <definedName name="_277Print_Area_09">'[8]687'!$A$1:$Z$63</definedName>
    <definedName name="_279q1_">#REF!</definedName>
    <definedName name="_27a3_" localSheetId="3" hidden="1">{"'給与計算システム'!$B$4:$G$31","'財務管理システム'!$B$4:$G$31","'販売管理システム'!$B$4:$G$31"}</definedName>
    <definedName name="_27a3_" hidden="1">{"'給与計算システム'!$B$4:$G$31","'財務管理システム'!$B$4:$G$31","'販売管理システム'!$B$4:$G$31"}</definedName>
    <definedName name="_281q2_" localSheetId="3" hidden="1">{"'給与計算システム'!$B$4:$G$31","'財務管理システム'!$B$4:$G$31","'販売管理システム'!$B$4:$G$31"}</definedName>
    <definedName name="_281q2_" hidden="1">{"'給与計算システム'!$B$4:$G$31","'財務管理システム'!$B$4:$G$31","'販売管理システム'!$B$4:$G$31"}</definedName>
    <definedName name="_283q3_" localSheetId="3" hidden="1">{"'給与計算システム'!$B$4:$G$31","'財務管理システム'!$B$4:$G$31","'販売管理システム'!$B$4:$G$31"}</definedName>
    <definedName name="_283q3_" hidden="1">{"'給与計算システム'!$B$4:$G$31","'財務管理システム'!$B$4:$G$31","'販売管理システム'!$B$4:$G$31"}</definedName>
    <definedName name="_285s1_" localSheetId="3" hidden="1">{"'給与計算システム'!$B$4:$G$31","'財務管理システム'!$B$4:$G$31","'販売管理システム'!$B$4:$G$31"}</definedName>
    <definedName name="_285s1_" hidden="1">{"'給与計算システム'!$B$4:$G$31","'財務管理システム'!$B$4:$G$31","'販売管理システム'!$B$4:$G$31"}</definedName>
    <definedName name="_287s2_" localSheetId="3" hidden="1">{"'給与計算システム'!$B$4:$G$31","'財務管理システム'!$B$4:$G$31","'販売管理システム'!$B$4:$G$31"}</definedName>
    <definedName name="_287s2_" hidden="1">{"'給与計算システム'!$B$4:$G$31","'財務管理システム'!$B$4:$G$31","'販売管理システム'!$B$4:$G$31"}</definedName>
    <definedName name="_289s3_" localSheetId="3" hidden="1">{"'給与計算システム'!$B$4:$G$31","'財務管理システム'!$B$4:$G$31","'販売管理システム'!$B$4:$G$31"}</definedName>
    <definedName name="_289s3_" hidden="1">{"'給与計算システム'!$B$4:$G$31","'財務管理システム'!$B$4:$G$31","'販売管理システム'!$B$4:$G$31"}</definedName>
    <definedName name="_291t1_" localSheetId="3" hidden="1">{"'給与計算システム'!$B$4:$G$31","'財務管理システム'!$B$4:$G$31","'販売管理システム'!$B$4:$G$31"}</definedName>
    <definedName name="_291t1_" hidden="1">{"'給与計算システム'!$B$4:$G$31","'財務管理システム'!$B$4:$G$31","'販売管理システム'!$B$4:$G$31"}</definedName>
    <definedName name="_293t2_" localSheetId="3" hidden="1">{"'給与計算システム'!$B$4:$G$31","'財務管理システム'!$B$4:$G$31","'販売管理システム'!$B$4:$G$31"}</definedName>
    <definedName name="_293t2_" hidden="1">{"'給与計算システム'!$B$4:$G$31","'財務管理システム'!$B$4:$G$31","'販売管理システム'!$B$4:$G$31"}</definedName>
    <definedName name="_295t3_" localSheetId="3" hidden="1">{"'給与計算システム'!$B$4:$G$31","'財務管理システム'!$B$4:$G$31","'販売管理システム'!$B$4:$G$31"}</definedName>
    <definedName name="_295t3_" hidden="1">{"'給与計算システム'!$B$4:$G$31","'財務管理システム'!$B$4:$G$31","'販売管理システム'!$B$4:$G$31"}</definedName>
    <definedName name="_297u1_" localSheetId="3" hidden="1">{"'給与計算システム'!$B$4:$G$31","'財務管理システム'!$B$4:$G$31","'販売管理システム'!$B$4:$G$31"}</definedName>
    <definedName name="_297u1_" hidden="1">{"'給与計算システム'!$B$4:$G$31","'財務管理システム'!$B$4:$G$31","'販売管理システム'!$B$4:$G$31"}</definedName>
    <definedName name="_299u2_" localSheetId="3" hidden="1">{"'給与計算システム'!$B$4:$G$31","'財務管理システム'!$B$4:$G$31","'販売管理システム'!$B$4:$G$31"}</definedName>
    <definedName name="_299u2_" hidden="1">{"'給与計算システム'!$B$4:$G$31","'財務管理システム'!$B$4:$G$31","'販売管理システム'!$B$4:$G$31"}</definedName>
    <definedName name="_29a4_" localSheetId="3" hidden="1">{"'給与計算システム'!$B$4:$G$31","'財務管理システム'!$B$4:$G$31","'販売管理システム'!$B$4:$G$31"}</definedName>
    <definedName name="_29a4_" hidden="1">{"'給与計算システム'!$B$4:$G$31","'財務管理システム'!$B$4:$G$31","'販売管理システム'!$B$4:$G$31"}</definedName>
    <definedName name="_３．２_帳票出力要件に対する詳細・対策">[3]帳票出力!#REF!</definedName>
    <definedName name="_３．４_SVF帳票レイアウト">[3]帳票出力!#REF!</definedName>
    <definedName name="_３．５_帳票フォーム作成ルール">[3]帳票出力!#REF!</definedName>
    <definedName name="_３．６_補足">[3]帳票出力!#REF!</definedName>
    <definedName name="_３．７_画面印刷">[3]帳票出力!#REF!</definedName>
    <definedName name="_3__123Graph_Aｸﾞﾗﾌ_5" hidden="1">#REF!</definedName>
    <definedName name="_301v1_" localSheetId="3" hidden="1">{"'給与計算システム'!$B$4:$G$31","'財務管理システム'!$B$4:$G$31","'販売管理システム'!$B$4:$G$31"}</definedName>
    <definedName name="_301v1_" hidden="1">{"'給与計算システム'!$B$4:$G$31","'財務管理システム'!$B$4:$G$31","'販売管理システム'!$B$4:$G$31"}</definedName>
    <definedName name="_303v2_" localSheetId="3" hidden="1">{"'給与計算システム'!$B$4:$G$31","'財務管理システム'!$B$4:$G$31","'販売管理システム'!$B$4:$G$31"}</definedName>
    <definedName name="_303v2_" hidden="1">{"'給与計算システム'!$B$4:$G$31","'財務管理システム'!$B$4:$G$31","'販売管理システム'!$B$4:$G$31"}</definedName>
    <definedName name="_305w1_" localSheetId="3" hidden="1">{"'給与計算システム'!$B$4:$G$31","'財務管理システム'!$B$4:$G$31","'販売管理システム'!$B$4:$G$31"}</definedName>
    <definedName name="_305w1_" hidden="1">{"'給与計算システム'!$B$4:$G$31","'財務管理システム'!$B$4:$G$31","'販売管理システム'!$B$4:$G$31"}</definedName>
    <definedName name="_307W2_" localSheetId="3" hidden="1">{"'給与計算システム'!$B$4:$G$31","'財務管理システム'!$B$4:$G$31","'販売管理システム'!$B$4:$G$31"}</definedName>
    <definedName name="_307W2_" hidden="1">{"'給与計算システム'!$B$4:$G$31","'財務管理システム'!$B$4:$G$31","'販売管理システム'!$B$4:$G$31"}</definedName>
    <definedName name="_309W3_" localSheetId="3" hidden="1">{"'給与計算システム'!$B$4:$G$31","'財務管理システム'!$B$4:$G$31","'販売管理システム'!$B$4:$G$31"}</definedName>
    <definedName name="_309W3_" hidden="1">{"'給与計算システム'!$B$4:$G$31","'財務管理システム'!$B$4:$G$31","'販売管理システム'!$B$4:$G$31"}</definedName>
    <definedName name="_311W4_" localSheetId="3" hidden="1">{"'給与計算システム'!$B$4:$G$31","'財務管理システム'!$B$4:$G$31","'販売管理システム'!$B$4:$G$31"}</definedName>
    <definedName name="_311W4_" hidden="1">{"'給与計算システム'!$B$4:$G$31","'財務管理システム'!$B$4:$G$31","'販売管理システム'!$B$4:$G$31"}</definedName>
    <definedName name="_313W5_" localSheetId="3" hidden="1">{"'給与計算システム'!$B$4:$G$31","'財務管理システム'!$B$4:$G$31","'販売管理システム'!$B$4:$G$31"}</definedName>
    <definedName name="_313W5_" hidden="1">{"'給与計算システム'!$B$4:$G$31","'財務管理システム'!$B$4:$G$31","'販売管理システム'!$B$4:$G$31"}</definedName>
    <definedName name="_315x1_" localSheetId="3" hidden="1">{"'給与計算システム'!$B$4:$G$31","'財務管理システム'!$B$4:$G$31","'販売管理システム'!$B$4:$G$31"}</definedName>
    <definedName name="_315x1_" hidden="1">{"'給与計算システム'!$B$4:$G$31","'財務管理システム'!$B$4:$G$31","'販売管理システム'!$B$4:$G$31"}</definedName>
    <definedName name="_317x2_" localSheetId="3" hidden="1">{"'給与計算システム'!$B$4:$G$31","'財務管理システム'!$B$4:$G$31","'販売管理システム'!$B$4:$G$31"}</definedName>
    <definedName name="_317x2_" hidden="1">{"'給与計算システム'!$B$4:$G$31","'財務管理システム'!$B$4:$G$31","'販売管理システム'!$B$4:$G$31"}</definedName>
    <definedName name="_319y1_" localSheetId="3" hidden="1">{"'給与計算システム'!$B$4:$G$31","'財務管理システム'!$B$4:$G$31","'販売管理システム'!$B$4:$G$31"}</definedName>
    <definedName name="_319y1_" hidden="1">{"'給与計算システム'!$B$4:$G$31","'財務管理システム'!$B$4:$G$31","'販売管理システム'!$B$4:$G$31"}</definedName>
    <definedName name="_31a5_" localSheetId="3" hidden="1">{"'給与計算システム'!$B$4:$G$31","'財務管理システム'!$B$4:$G$31","'販売管理システム'!$B$4:$G$31"}</definedName>
    <definedName name="_31a5_" hidden="1">{"'給与計算システム'!$B$4:$G$31","'財務管理システム'!$B$4:$G$31","'販売管理システム'!$B$4:$G$31"}</definedName>
    <definedName name="_321z1_" localSheetId="3" hidden="1">{"'給与計算システム'!$B$4:$G$31","'財務管理システム'!$B$4:$G$31","'販売管理システム'!$B$4:$G$31"}</definedName>
    <definedName name="_321z1_" hidden="1">{"'給与計算システム'!$B$4:$G$31","'財務管理システム'!$B$4:$G$31","'販売管理システム'!$B$4:$G$31"}</definedName>
    <definedName name="_323z2_" localSheetId="3" hidden="1">{"'給与計算システム'!$B$4:$G$31","'財務管理システム'!$B$4:$G$31","'販売管理システム'!$B$4:$G$31"}</definedName>
    <definedName name="_323z2_" hidden="1">{"'給与計算システム'!$B$4:$G$31","'財務管理システム'!$B$4:$G$31","'販売管理システム'!$B$4:$G$31"}</definedName>
    <definedName name="_324ｺｱ">#REF!</definedName>
    <definedName name="_325ﾏｽ">#REF!</definedName>
    <definedName name="_326ﾐﾄﾞﾙⅠ">#REF!</definedName>
    <definedName name="_327ﾐﾄﾞﾙⅡ">#REF!</definedName>
    <definedName name="_328各G工数概要一覧_base">#REF!</definedName>
    <definedName name="_329純預1ｵｸ">#REF!</definedName>
    <definedName name="_330純預金">#REF!</definedName>
    <definedName name="_331大項目_中項目">#REF!</definedName>
    <definedName name="_332問題先">#REF!</definedName>
    <definedName name="_33a6_" localSheetId="3" hidden="1">{"'給与計算システム'!$B$4:$G$31","'財務管理システム'!$B$4:$G$31","'販売管理システム'!$B$4:$G$31"}</definedName>
    <definedName name="_33a6_" hidden="1">{"'給与計算システム'!$B$4:$G$31","'財務管理システム'!$B$4:$G$31","'販売管理システム'!$B$4:$G$31"}</definedName>
    <definedName name="_35a7_" localSheetId="3" hidden="1">{"'給与計算システム'!$B$4:$G$31","'財務管理システム'!$B$4:$G$31","'販売管理システム'!$B$4:$G$31"}</definedName>
    <definedName name="_35a7_" hidden="1">{"'給与計算システム'!$B$4:$G$31","'財務管理システム'!$B$4:$G$31","'販売管理システム'!$B$4:$G$31"}</definedName>
    <definedName name="_37a8_" localSheetId="3" hidden="1">{"'給与計算システム'!$B$4:$G$31","'財務管理システム'!$B$4:$G$31","'販売管理システム'!$B$4:$G$31"}</definedName>
    <definedName name="_37a8_" hidden="1">{"'給与計算システム'!$B$4:$G$31","'財務管理システム'!$B$4:$G$31","'販売管理システム'!$B$4:$G$31"}</definedName>
    <definedName name="_39a9_" localSheetId="3" hidden="1">{"'給与計算システム'!$B$4:$G$31","'財務管理システム'!$B$4:$G$31","'販売管理システム'!$B$4:$G$31"}</definedName>
    <definedName name="_39a9_" hidden="1">{"'給与計算システム'!$B$4:$G$31","'財務管理システム'!$B$4:$G$31","'販売管理システム'!$B$4:$G$31"}</definedName>
    <definedName name="_4__123Graph_Aｸﾞﾗﾌ_8" hidden="1">#REF!</definedName>
    <definedName name="_41b1_" localSheetId="3" hidden="1">{"'給与計算システム'!$B$4:$G$31","'財務管理システム'!$B$4:$G$31","'販売管理システム'!$B$4:$G$31"}</definedName>
    <definedName name="_41b1_" hidden="1">{"'給与計算システム'!$B$4:$G$31","'財務管理システム'!$B$4:$G$31","'販売管理システム'!$B$4:$G$31"}</definedName>
    <definedName name="_43b2_" localSheetId="3" hidden="1">{"'給与計算システム'!$B$4:$G$31","'財務管理システム'!$B$4:$G$31","'販売管理システム'!$B$4:$G$31"}</definedName>
    <definedName name="_43b2_" hidden="1">{"'給与計算システム'!$B$4:$G$31","'財務管理システム'!$B$4:$G$31","'販売管理システム'!$B$4:$G$31"}</definedName>
    <definedName name="_45b3_" localSheetId="3" hidden="1">{"'給与計算システム'!$B$4:$G$31","'財務管理システム'!$B$4:$G$31","'販売管理システム'!$B$4:$G$31"}</definedName>
    <definedName name="_45b3_" hidden="1">{"'給与計算システム'!$B$4:$G$31","'財務管理システム'!$B$4:$G$31","'販売管理システム'!$B$4:$G$31"}</definedName>
    <definedName name="_47b4_" localSheetId="3" hidden="1">{"'給与計算システム'!$B$4:$G$31","'財務管理システム'!$B$4:$G$31","'販売管理システム'!$B$4:$G$31"}</definedName>
    <definedName name="_47b4_" hidden="1">{"'給与計算システム'!$B$4:$G$31","'財務管理システム'!$B$4:$G$31","'販売管理システム'!$B$4:$G$31"}</definedName>
    <definedName name="_49d1_" localSheetId="3" hidden="1">{"'給与計算システム'!$B$4:$G$31","'財務管理システム'!$B$4:$G$31","'販売管理システム'!$B$4:$G$31"}</definedName>
    <definedName name="_49d1_" hidden="1">{"'給与計算システム'!$B$4:$G$31","'財務管理システム'!$B$4:$G$31","'販売管理システム'!$B$4:$G$31"}</definedName>
    <definedName name="_5__123Graph_Aｸﾞﾗﾌ_9" hidden="1">#REF!</definedName>
    <definedName name="_51d11_" localSheetId="3" hidden="1">{"'給与計算システム'!$B$4:$G$31","'財務管理システム'!$B$4:$G$31","'販売管理システム'!$B$4:$G$31"}</definedName>
    <definedName name="_51d11_" hidden="1">{"'給与計算システム'!$B$4:$G$31","'財務管理システム'!$B$4:$G$31","'販売管理システム'!$B$4:$G$31"}</definedName>
    <definedName name="_53d12_" localSheetId="3" hidden="1">{"'給与計算システム'!$B$4:$G$31","'財務管理システム'!$B$4:$G$31","'販売管理システム'!$B$4:$G$31"}</definedName>
    <definedName name="_53d12_" hidden="1">{"'給与計算システム'!$B$4:$G$31","'財務管理システム'!$B$4:$G$31","'販売管理システム'!$B$4:$G$31"}</definedName>
    <definedName name="_55d14_" localSheetId="3" hidden="1">{"'給与計算システム'!$B$4:$G$31","'財務管理システム'!$B$4:$G$31","'販売管理システム'!$B$4:$G$31"}</definedName>
    <definedName name="_55d14_" hidden="1">{"'給与計算システム'!$B$4:$G$31","'財務管理システム'!$B$4:$G$31","'販売管理システム'!$B$4:$G$31"}</definedName>
    <definedName name="_57d15_" localSheetId="3" hidden="1">{"'給与計算システム'!$B$4:$G$31","'財務管理システム'!$B$4:$G$31","'販売管理システム'!$B$4:$G$31"}</definedName>
    <definedName name="_57d15_" hidden="1">{"'給与計算システム'!$B$4:$G$31","'財務管理システム'!$B$4:$G$31","'販売管理システム'!$B$4:$G$31"}</definedName>
    <definedName name="_59d16_" localSheetId="3" hidden="1">{"'給与計算システム'!$B$4:$G$31","'財務管理システム'!$B$4:$G$31","'販売管理システム'!$B$4:$G$31"}</definedName>
    <definedName name="_59d16_" hidden="1">{"'給与計算システム'!$B$4:$G$31","'財務管理システム'!$B$4:$G$31","'販売管理システム'!$B$4:$G$31"}</definedName>
    <definedName name="_6__123Graph_Bｸﾞﾗﾌ_1" hidden="1">#REF!</definedName>
    <definedName name="_61d17_" localSheetId="3" hidden="1">{"'給与計算システム'!$B$4:$G$31","'財務管理システム'!$B$4:$G$31","'販売管理システム'!$B$4:$G$31"}</definedName>
    <definedName name="_61d17_" hidden="1">{"'給与計算システム'!$B$4:$G$31","'財務管理システム'!$B$4:$G$31","'販売管理システム'!$B$4:$G$31"}</definedName>
    <definedName name="_63d18_" localSheetId="3" hidden="1">{"'給与計算システム'!$B$4:$G$31","'財務管理システム'!$B$4:$G$31","'販売管理システム'!$B$4:$G$31"}</definedName>
    <definedName name="_63d18_" hidden="1">{"'給与計算システム'!$B$4:$G$31","'財務管理システム'!$B$4:$G$31","'販売管理システム'!$B$4:$G$31"}</definedName>
    <definedName name="_65d19_" localSheetId="3" hidden="1">{"'給与計算システム'!$B$4:$G$31","'財務管理システム'!$B$4:$G$31","'販売管理システム'!$B$4:$G$31"}</definedName>
    <definedName name="_65d19_" hidden="1">{"'給与計算システム'!$B$4:$G$31","'財務管理システム'!$B$4:$G$31","'販売管理システム'!$B$4:$G$31"}</definedName>
    <definedName name="_67d2_" localSheetId="3" hidden="1">{"'給与計算システム'!$B$4:$G$31","'財務管理システム'!$B$4:$G$31","'販売管理システム'!$B$4:$G$31"}</definedName>
    <definedName name="_67d2_" hidden="1">{"'給与計算システム'!$B$4:$G$31","'財務管理システム'!$B$4:$G$31","'販売管理システム'!$B$4:$G$31"}</definedName>
    <definedName name="_69d20_" localSheetId="3" hidden="1">{"'給与計算システム'!$B$4:$G$31","'財務管理システム'!$B$4:$G$31","'販売管理システム'!$B$4:$G$31"}</definedName>
    <definedName name="_69d20_" hidden="1">{"'給与計算システム'!$B$4:$G$31","'財務管理システム'!$B$4:$G$31","'販売管理システム'!$B$4:$G$31"}</definedName>
    <definedName name="_7__123Graph_Bｸﾞﾗﾌ_5" hidden="1">#REF!</definedName>
    <definedName name="_71d21_" localSheetId="3" hidden="1">{"'給与計算システム'!$B$4:$G$31","'財務管理システム'!$B$4:$G$31","'販売管理システム'!$B$4:$G$31"}</definedName>
    <definedName name="_71d21_" hidden="1">{"'給与計算システム'!$B$4:$G$31","'財務管理システム'!$B$4:$G$31","'販売管理システム'!$B$4:$G$31"}</definedName>
    <definedName name="_73d23_" localSheetId="3" hidden="1">{"'給与計算システム'!$B$4:$G$31","'財務管理システム'!$B$4:$G$31","'販売管理システム'!$B$4:$G$31"}</definedName>
    <definedName name="_73d23_" hidden="1">{"'給与計算システム'!$B$4:$G$31","'財務管理システム'!$B$4:$G$31","'販売管理システム'!$B$4:$G$31"}</definedName>
    <definedName name="_75d24_" localSheetId="3" hidden="1">{"'給与計算システム'!$B$4:$G$31","'財務管理システム'!$B$4:$G$31","'販売管理システム'!$B$4:$G$31"}</definedName>
    <definedName name="_75d24_" hidden="1">{"'給与計算システム'!$B$4:$G$31","'財務管理システム'!$B$4:$G$31","'販売管理システム'!$B$4:$G$31"}</definedName>
    <definedName name="_77d245_" localSheetId="3" hidden="1">{"'給与計算システム'!$B$4:$G$31","'財務管理システム'!$B$4:$G$31","'販売管理システム'!$B$4:$G$31"}</definedName>
    <definedName name="_77d245_" hidden="1">{"'給与計算システム'!$B$4:$G$31","'財務管理システム'!$B$4:$G$31","'販売管理システム'!$B$4:$G$31"}</definedName>
    <definedName name="_79d25_" localSheetId="3" hidden="1">{"'給与計算システム'!$B$4:$G$31","'財務管理システム'!$B$4:$G$31","'販売管理システム'!$B$4:$G$31"}</definedName>
    <definedName name="_79d25_" hidden="1">{"'給与計算システム'!$B$4:$G$31","'財務管理システム'!$B$4:$G$31","'販売管理システム'!$B$4:$G$31"}</definedName>
    <definedName name="_8__123Graph_Bｸﾞﾗﾌ_8" hidden="1">#REF!</definedName>
    <definedName name="_81d26_" localSheetId="3" hidden="1">{"'給与計算システム'!$B$4:$G$31","'財務管理システム'!$B$4:$G$31","'販売管理システム'!$B$4:$G$31"}</definedName>
    <definedName name="_81d26_" hidden="1">{"'給与計算システム'!$B$4:$G$31","'財務管理システム'!$B$4:$G$31","'販売管理システム'!$B$4:$G$31"}</definedName>
    <definedName name="_83d27_" localSheetId="3" hidden="1">{"'給与計算システム'!$B$4:$G$31","'財務管理システム'!$B$4:$G$31","'販売管理システム'!$B$4:$G$31"}</definedName>
    <definedName name="_83d27_" hidden="1">{"'給与計算システム'!$B$4:$G$31","'財務管理システム'!$B$4:$G$31","'販売管理システム'!$B$4:$G$31"}</definedName>
    <definedName name="_85d28_" localSheetId="3" hidden="1">{"'給与計算システム'!$B$4:$G$31","'財務管理システム'!$B$4:$G$31","'販売管理システム'!$B$4:$G$31"}</definedName>
    <definedName name="_85d28_" hidden="1">{"'給与計算システム'!$B$4:$G$31","'財務管理システム'!$B$4:$G$31","'販売管理システム'!$B$4:$G$31"}</definedName>
    <definedName name="_87d29_" localSheetId="3" hidden="1">{"'給与計算システム'!$B$4:$G$31","'財務管理システム'!$B$4:$G$31","'販売管理システム'!$B$4:$G$31"}</definedName>
    <definedName name="_87d29_" hidden="1">{"'給与計算システム'!$B$4:$G$31","'財務管理システム'!$B$4:$G$31","'販売管理システム'!$B$4:$G$31"}</definedName>
    <definedName name="_89d3_" localSheetId="3" hidden="1">{"'給与計算システム'!$B$4:$G$31","'財務管理システム'!$B$4:$G$31","'販売管理システム'!$B$4:$G$31"}</definedName>
    <definedName name="_89d3_" hidden="1">{"'給与計算システム'!$B$4:$G$31","'財務管理システム'!$B$4:$G$31","'販売管理システム'!$B$4:$G$31"}</definedName>
    <definedName name="_９．６_帳票フォーム作成ルール">'[3]帳票レイアウト（指示書）'!#REF!</definedName>
    <definedName name="_9__123Graph_Bｸﾞﾗﾌ_9" hidden="1">#REF!</definedName>
    <definedName name="_91d30_" localSheetId="3" hidden="1">{"'給与計算システム'!$B$4:$G$31","'財務管理システム'!$B$4:$G$31","'販売管理システム'!$B$4:$G$31"}</definedName>
    <definedName name="_91d30_" hidden="1">{"'給与計算システム'!$B$4:$G$31","'財務管理システム'!$B$4:$G$31","'販売管理システム'!$B$4:$G$31"}</definedName>
    <definedName name="_93d31_" localSheetId="3" hidden="1">{"'給与計算システム'!$B$4:$G$31","'財務管理システム'!$B$4:$G$31","'販売管理システム'!$B$4:$G$31"}</definedName>
    <definedName name="_93d31_" hidden="1">{"'給与計算システム'!$B$4:$G$31","'財務管理システム'!$B$4:$G$31","'販売管理システム'!$B$4:$G$31"}</definedName>
    <definedName name="_95d32_" localSheetId="3" hidden="1">{"'給与計算システム'!$B$4:$G$31","'財務管理システム'!$B$4:$G$31","'販売管理システム'!$B$4:$G$31"}</definedName>
    <definedName name="_95d32_" hidden="1">{"'給与計算システム'!$B$4:$G$31","'財務管理システム'!$B$4:$G$31","'販売管理システム'!$B$4:$G$31"}</definedName>
    <definedName name="_97d33_" localSheetId="3" hidden="1">{"'給与計算システム'!$B$4:$G$31","'財務管理システム'!$B$4:$G$31","'販売管理システム'!$B$4:$G$31"}</definedName>
    <definedName name="_97d33_" hidden="1">{"'給与計算システム'!$B$4:$G$31","'財務管理システム'!$B$4:$G$31","'販売管理システム'!$B$4:$G$31"}</definedName>
    <definedName name="_99d34_" localSheetId="3" hidden="1">{"'給与計算システム'!$B$4:$G$31","'財務管理システム'!$B$4:$G$31","'販売管理システム'!$B$4:$G$31"}</definedName>
    <definedName name="_99d34_" hidden="1">{"'給与計算システム'!$B$4:$G$31","'財務管理システム'!$B$4:$G$31","'販売管理システム'!$B$4:$G$31"}</definedName>
    <definedName name="_a2" localSheetId="3" hidden="1">{"'給与計算システム'!$B$4:$G$31","'財務管理システム'!$B$4:$G$31","'販売管理システム'!$B$4:$G$31"}</definedName>
    <definedName name="_a2" hidden="1">{"'給与計算システム'!$B$4:$G$31","'財務管理システム'!$B$4:$G$31","'販売管理システム'!$B$4:$G$31"}</definedName>
    <definedName name="_ABC123">#REF!</definedName>
    <definedName name="_aop1" localSheetId="3" hidden="1">{"'給与計算システム'!$B$4:$G$31","'財務管理システム'!$B$4:$G$31","'販売管理システム'!$B$4:$G$31"}</definedName>
    <definedName name="_aop1" hidden="1">{"'給与計算システム'!$B$4:$G$31","'財務管理システム'!$B$4:$G$31","'販売管理システム'!$B$4:$G$31"}</definedName>
    <definedName name="_B７0392">#REF!</definedName>
    <definedName name="_B90392">#REF!</definedName>
    <definedName name="_BQ4.1" hidden="1">#REF!</definedName>
    <definedName name="_BQ4.3" hidden="1">#REF!</definedName>
    <definedName name="_d25" localSheetId="3" hidden="1">{"'給与計算システム'!$B$4:$G$31","'財務管理システム'!$B$4:$G$31","'販売管理システム'!$B$4:$G$31"}</definedName>
    <definedName name="_d25" hidden="1">{"'給与計算システム'!$B$4:$G$31","'財務管理システム'!$B$4:$G$31","'販売管理システム'!$B$4:$G$31"}</definedName>
    <definedName name="_d26" localSheetId="3" hidden="1">{"'給与計算システム'!$B$4:$G$31","'財務管理システム'!$B$4:$G$31","'販売管理システム'!$B$4:$G$31"}</definedName>
    <definedName name="_d26" hidden="1">{"'給与計算システム'!$B$4:$G$31","'財務管理システム'!$B$4:$G$31","'販売管理システム'!$B$4:$G$31"}</definedName>
    <definedName name="_d27" localSheetId="3" hidden="1">{"'給与計算システム'!$B$4:$G$31","'財務管理システム'!$B$4:$G$31","'販売管理システム'!$B$4:$G$31"}</definedName>
    <definedName name="_d27" hidden="1">{"'給与計算システム'!$B$4:$G$31","'財務管理システム'!$B$4:$G$31","'販売管理システム'!$B$4:$G$31"}</definedName>
    <definedName name="_d28" localSheetId="3" hidden="1">{"'給与計算システム'!$B$4:$G$31","'財務管理システム'!$B$4:$G$31","'販売管理システム'!$B$4:$G$31"}</definedName>
    <definedName name="_d28" hidden="1">{"'給与計算システム'!$B$4:$G$31","'財務管理システム'!$B$4:$G$31","'販売管理システム'!$B$4:$G$31"}</definedName>
    <definedName name="_d29" localSheetId="3" hidden="1">{"'給与計算システム'!$B$4:$G$31","'財務管理システム'!$B$4:$G$31","'販売管理システム'!$B$4:$G$31"}</definedName>
    <definedName name="_d29" hidden="1">{"'給与計算システム'!$B$4:$G$31","'財務管理システム'!$B$4:$G$31","'販売管理システム'!$B$4:$G$31"}</definedName>
    <definedName name="_d3" localSheetId="3" hidden="1">{"'給与計算システム'!$B$4:$G$31","'財務管理システム'!$B$4:$G$31","'販売管理システム'!$B$4:$G$31"}</definedName>
    <definedName name="_d3" hidden="1">{"'給与計算システム'!$B$4:$G$31","'財務管理システム'!$B$4:$G$31","'販売管理システム'!$B$4:$G$31"}</definedName>
    <definedName name="_d30" localSheetId="3" hidden="1">{"'給与計算システム'!$B$4:$G$31","'財務管理システム'!$B$4:$G$31","'販売管理システム'!$B$4:$G$31"}</definedName>
    <definedName name="_d30" hidden="1">{"'給与計算システム'!$B$4:$G$31","'財務管理システム'!$B$4:$G$31","'販売管理システム'!$B$4:$G$31"}</definedName>
    <definedName name="_d31" localSheetId="3" hidden="1">{"'給与計算システム'!$B$4:$G$31","'財務管理システム'!$B$4:$G$31","'販売管理システム'!$B$4:$G$31"}</definedName>
    <definedName name="_d31" hidden="1">{"'給与計算システム'!$B$4:$G$31","'財務管理システム'!$B$4:$G$31","'販売管理システム'!$B$4:$G$31"}</definedName>
    <definedName name="_d32" localSheetId="3" hidden="1">{"'給与計算システム'!$B$4:$G$31","'財務管理システム'!$B$4:$G$31","'販売管理システム'!$B$4:$G$31"}</definedName>
    <definedName name="_d32" hidden="1">{"'給与計算システム'!$B$4:$G$31","'財務管理システム'!$B$4:$G$31","'販売管理システム'!$B$4:$G$31"}</definedName>
    <definedName name="_d33" localSheetId="3" hidden="1">{"'給与計算システム'!$B$4:$G$31","'財務管理システム'!$B$4:$G$31","'販売管理システム'!$B$4:$G$31"}</definedName>
    <definedName name="_d33" hidden="1">{"'給与計算システム'!$B$4:$G$31","'財務管理システム'!$B$4:$G$31","'販売管理システム'!$B$4:$G$31"}</definedName>
    <definedName name="_d34" localSheetId="3" hidden="1">{"'給与計算システム'!$B$4:$G$31","'財務管理システム'!$B$4:$G$31","'販売管理システム'!$B$4:$G$31"}</definedName>
    <definedName name="_d34" hidden="1">{"'給与計算システム'!$B$4:$G$31","'財務管理システム'!$B$4:$G$31","'販売管理システム'!$B$4:$G$31"}</definedName>
    <definedName name="_d35" localSheetId="3" hidden="1">{"'給与計算システム'!$B$4:$G$31","'財務管理システム'!$B$4:$G$31","'販売管理システム'!$B$4:$G$31"}</definedName>
    <definedName name="_d35" hidden="1">{"'給与計算システム'!$B$4:$G$31","'財務管理システム'!$B$4:$G$31","'販売管理システム'!$B$4:$G$31"}</definedName>
    <definedName name="_d36" localSheetId="3" hidden="1">{"'給与計算システム'!$B$4:$G$31","'財務管理システム'!$B$4:$G$31","'販売管理システム'!$B$4:$G$31"}</definedName>
    <definedName name="_d36" hidden="1">{"'給与計算システム'!$B$4:$G$31","'財務管理システム'!$B$4:$G$31","'販売管理システム'!$B$4:$G$31"}</definedName>
    <definedName name="_d37" localSheetId="3" hidden="1">{"'給与計算システム'!$B$4:$G$31","'財務管理システム'!$B$4:$G$31","'販売管理システム'!$B$4:$G$31"}</definedName>
    <definedName name="_d37" hidden="1">{"'給与計算システム'!$B$4:$G$31","'財務管理システム'!$B$4:$G$31","'販売管理システム'!$B$4:$G$31"}</definedName>
    <definedName name="_d38" localSheetId="3" hidden="1">{"'給与計算システム'!$B$4:$G$31","'財務管理システム'!$B$4:$G$31","'販売管理システム'!$B$4:$G$31"}</definedName>
    <definedName name="_d38" hidden="1">{"'給与計算システム'!$B$4:$G$31","'財務管理システム'!$B$4:$G$31","'販売管理システム'!$B$4:$G$31"}</definedName>
    <definedName name="_d39" localSheetId="3" hidden="1">{"'給与計算システム'!$B$4:$G$31","'財務管理システム'!$B$4:$G$31","'販売管理システム'!$B$4:$G$31"}</definedName>
    <definedName name="_d39" hidden="1">{"'給与計算システム'!$B$4:$G$31","'財務管理システム'!$B$4:$G$31","'販売管理システム'!$B$4:$G$31"}</definedName>
    <definedName name="_d4" localSheetId="3" hidden="1">{"'給与計算システム'!$B$4:$G$31","'財務管理システム'!$B$4:$G$31","'販売管理システム'!$B$4:$G$31"}</definedName>
    <definedName name="_d4" hidden="1">{"'給与計算システム'!$B$4:$G$31","'財務管理システム'!$B$4:$G$31","'販売管理システム'!$B$4:$G$31"}</definedName>
    <definedName name="_d40" localSheetId="3" hidden="1">{"'給与計算システム'!$B$4:$G$31","'財務管理システム'!$B$4:$G$31","'販売管理システム'!$B$4:$G$31"}</definedName>
    <definedName name="_d40" hidden="1">{"'給与計算システム'!$B$4:$G$31","'財務管理システム'!$B$4:$G$31","'販売管理システム'!$B$4:$G$31"}</definedName>
    <definedName name="_d41" localSheetId="3" hidden="1">{"'給与計算システム'!$B$4:$G$31","'財務管理システム'!$B$4:$G$31","'販売管理システム'!$B$4:$G$31"}</definedName>
    <definedName name="_d41" hidden="1">{"'給与計算システム'!$B$4:$G$31","'財務管理システム'!$B$4:$G$31","'販売管理システム'!$B$4:$G$31"}</definedName>
    <definedName name="_d42" localSheetId="3" hidden="1">{"'給与計算システム'!$B$4:$G$31","'財務管理システム'!$B$4:$G$31","'販売管理システム'!$B$4:$G$31"}</definedName>
    <definedName name="_d42" hidden="1">{"'給与計算システム'!$B$4:$G$31","'財務管理システム'!$B$4:$G$31","'販売管理システム'!$B$4:$G$31"}</definedName>
    <definedName name="_d44" localSheetId="3" hidden="1">{"'給与計算システム'!$B$4:$G$31","'財務管理システム'!$B$4:$G$31","'販売管理システム'!$B$4:$G$31"}</definedName>
    <definedName name="_d44" hidden="1">{"'給与計算システム'!$B$4:$G$31","'財務管理システム'!$B$4:$G$31","'販売管理システム'!$B$4:$G$31"}</definedName>
    <definedName name="_d45" localSheetId="3" hidden="1">{"'給与計算システム'!$B$4:$G$31","'財務管理システム'!$B$4:$G$31","'販売管理システム'!$B$4:$G$31"}</definedName>
    <definedName name="_d45" hidden="1">{"'給与計算システム'!$B$4:$G$31","'財務管理システム'!$B$4:$G$31","'販売管理システム'!$B$4:$G$31"}</definedName>
    <definedName name="_d46" localSheetId="3" hidden="1">{"'給与計算システム'!$B$4:$G$31","'財務管理システム'!$B$4:$G$31","'販売管理システム'!$B$4:$G$31"}</definedName>
    <definedName name="_d46" hidden="1">{"'給与計算システム'!$B$4:$G$31","'財務管理システム'!$B$4:$G$31","'販売管理システム'!$B$4:$G$31"}</definedName>
    <definedName name="_d47" localSheetId="3" hidden="1">{"'給与計算システム'!$B$4:$G$31","'財務管理システム'!$B$4:$G$31","'販売管理システム'!$B$4:$G$31"}</definedName>
    <definedName name="_d47" hidden="1">{"'給与計算システム'!$B$4:$G$31","'財務管理システム'!$B$4:$G$31","'販売管理システム'!$B$4:$G$31"}</definedName>
    <definedName name="_d48" localSheetId="3" hidden="1">{"'給与計算システム'!$B$4:$G$31","'財務管理システム'!$B$4:$G$31","'販売管理システム'!$B$4:$G$31"}</definedName>
    <definedName name="_d48" hidden="1">{"'給与計算システム'!$B$4:$G$31","'財務管理システム'!$B$4:$G$31","'販売管理システム'!$B$4:$G$31"}</definedName>
    <definedName name="_d49" localSheetId="3" hidden="1">{"'給与計算システム'!$B$4:$G$31","'財務管理システム'!$B$4:$G$31","'販売管理システム'!$B$4:$G$31"}</definedName>
    <definedName name="_d49" hidden="1">{"'給与計算システム'!$B$4:$G$31","'財務管理システム'!$B$4:$G$31","'販売管理システム'!$B$4:$G$31"}</definedName>
    <definedName name="_d5" localSheetId="3" hidden="1">{"'給与計算システム'!$B$4:$G$31","'財務管理システム'!$B$4:$G$31","'販売管理システム'!$B$4:$G$31"}</definedName>
    <definedName name="_d5" hidden="1">{"'給与計算システム'!$B$4:$G$31","'財務管理システム'!$B$4:$G$31","'販売管理システム'!$B$4:$G$31"}</definedName>
    <definedName name="_d50" localSheetId="3" hidden="1">{"'給与計算システム'!$B$4:$G$31","'財務管理システム'!$B$4:$G$31","'販売管理システム'!$B$4:$G$31"}</definedName>
    <definedName name="_d50" hidden="1">{"'給与計算システム'!$B$4:$G$31","'財務管理システム'!$B$4:$G$31","'販売管理システム'!$B$4:$G$31"}</definedName>
    <definedName name="_d51" localSheetId="3" hidden="1">{"'給与計算システム'!$B$4:$G$31","'財務管理システム'!$B$4:$G$31","'販売管理システム'!$B$4:$G$31"}</definedName>
    <definedName name="_d51" hidden="1">{"'給与計算システム'!$B$4:$G$31","'財務管理システム'!$B$4:$G$31","'販売管理システム'!$B$4:$G$31"}</definedName>
    <definedName name="_d52" localSheetId="3" hidden="1">{"'給与計算システム'!$B$4:$G$31","'財務管理システム'!$B$4:$G$31","'販売管理システム'!$B$4:$G$31"}</definedName>
    <definedName name="_d52" hidden="1">{"'給与計算システム'!$B$4:$G$31","'財務管理システム'!$B$4:$G$31","'販売管理システム'!$B$4:$G$31"}</definedName>
    <definedName name="_d53" localSheetId="3" hidden="1">{"'給与計算システム'!$B$4:$G$31","'財務管理システム'!$B$4:$G$31","'販売管理システム'!$B$4:$G$31"}</definedName>
    <definedName name="_d53" hidden="1">{"'給与計算システム'!$B$4:$G$31","'財務管理システム'!$B$4:$G$31","'販売管理システム'!$B$4:$G$31"}</definedName>
    <definedName name="_d54" localSheetId="3" hidden="1">{"'給与計算システム'!$B$4:$G$31","'財務管理システム'!$B$4:$G$31","'販売管理システム'!$B$4:$G$31"}</definedName>
    <definedName name="_d54" hidden="1">{"'給与計算システム'!$B$4:$G$31","'財務管理システム'!$B$4:$G$31","'販売管理システム'!$B$4:$G$31"}</definedName>
    <definedName name="_d55" localSheetId="3" hidden="1">{"'給与計算システム'!$B$4:$G$31","'財務管理システム'!$B$4:$G$31","'販売管理システム'!$B$4:$G$31"}</definedName>
    <definedName name="_d55" hidden="1">{"'給与計算システム'!$B$4:$G$31","'財務管理システム'!$B$4:$G$31","'販売管理システム'!$B$4:$G$31"}</definedName>
    <definedName name="_d56" localSheetId="3" hidden="1">{"'給与計算システム'!$B$4:$G$31","'財務管理システム'!$B$4:$G$31","'販売管理システム'!$B$4:$G$31"}</definedName>
    <definedName name="_d56" hidden="1">{"'給与計算システム'!$B$4:$G$31","'財務管理システム'!$B$4:$G$31","'販売管理システム'!$B$4:$G$31"}</definedName>
    <definedName name="_d57" localSheetId="3" hidden="1">{"'給与計算システム'!$B$4:$G$31","'財務管理システム'!$B$4:$G$31","'販売管理システム'!$B$4:$G$31"}</definedName>
    <definedName name="_d57" hidden="1">{"'給与計算システム'!$B$4:$G$31","'財務管理システム'!$B$4:$G$31","'販売管理システム'!$B$4:$G$31"}</definedName>
    <definedName name="_d58" localSheetId="3" hidden="1">{"'給与計算システム'!$B$4:$G$31","'財務管理システム'!$B$4:$G$31","'販売管理システム'!$B$4:$G$31"}</definedName>
    <definedName name="_d58" hidden="1">{"'給与計算システム'!$B$4:$G$31","'財務管理システム'!$B$4:$G$31","'販売管理システム'!$B$4:$G$31"}</definedName>
    <definedName name="_d59" localSheetId="3" hidden="1">{"'給与計算システム'!$B$4:$G$31","'財務管理システム'!$B$4:$G$31","'販売管理システム'!$B$4:$G$31"}</definedName>
    <definedName name="_d59" hidden="1">{"'給与計算システム'!$B$4:$G$31","'財務管理システム'!$B$4:$G$31","'販売管理システム'!$B$4:$G$31"}</definedName>
    <definedName name="_d6" localSheetId="3" hidden="1">{"'給与計算システム'!$B$4:$G$31","'財務管理システム'!$B$4:$G$31","'販売管理システム'!$B$4:$G$31"}</definedName>
    <definedName name="_d6" hidden="1">{"'給与計算システム'!$B$4:$G$31","'財務管理システム'!$B$4:$G$31","'販売管理システム'!$B$4:$G$31"}</definedName>
    <definedName name="_d60" localSheetId="3" hidden="1">{"'給与計算システム'!$B$4:$G$31","'財務管理システム'!$B$4:$G$31","'販売管理システム'!$B$4:$G$31"}</definedName>
    <definedName name="_d60" hidden="1">{"'給与計算システム'!$B$4:$G$31","'財務管理システム'!$B$4:$G$31","'販売管理システム'!$B$4:$G$31"}</definedName>
    <definedName name="_d61" localSheetId="3" hidden="1">{"'給与計算システム'!$B$4:$G$31","'財務管理システム'!$B$4:$G$31","'販売管理システム'!$B$4:$G$31"}</definedName>
    <definedName name="_d61" hidden="1">{"'給与計算システム'!$B$4:$G$31","'財務管理システム'!$B$4:$G$31","'販売管理システム'!$B$4:$G$31"}</definedName>
    <definedName name="_d62" localSheetId="3" hidden="1">{"'給与計算システム'!$B$4:$G$31","'財務管理システム'!$B$4:$G$31","'販売管理システム'!$B$4:$G$31"}</definedName>
    <definedName name="_d62" hidden="1">{"'給与計算システム'!$B$4:$G$31","'財務管理システム'!$B$4:$G$31","'販売管理システム'!$B$4:$G$31"}</definedName>
    <definedName name="_d63" localSheetId="3" hidden="1">{"'給与計算システム'!$B$4:$G$31","'財務管理システム'!$B$4:$G$31","'販売管理システム'!$B$4:$G$31"}</definedName>
    <definedName name="_d63" hidden="1">{"'給与計算システム'!$B$4:$G$31","'財務管理システム'!$B$4:$G$31","'販売管理システム'!$B$4:$G$31"}</definedName>
    <definedName name="_d64" localSheetId="3" hidden="1">{"'給与計算システム'!$B$4:$G$31","'財務管理システム'!$B$4:$G$31","'販売管理システム'!$B$4:$G$31"}</definedName>
    <definedName name="_d64" hidden="1">{"'給与計算システム'!$B$4:$G$31","'財務管理システム'!$B$4:$G$31","'販売管理システム'!$B$4:$G$31"}</definedName>
    <definedName name="_d65" localSheetId="3" hidden="1">{"'給与計算システム'!$B$4:$G$31","'財務管理システム'!$B$4:$G$31","'販売管理システム'!$B$4:$G$31"}</definedName>
    <definedName name="_d65" hidden="1">{"'給与計算システム'!$B$4:$G$31","'財務管理システム'!$B$4:$G$31","'販売管理システム'!$B$4:$G$31"}</definedName>
    <definedName name="_d66" localSheetId="3" hidden="1">{"'給与計算システム'!$B$4:$G$31","'財務管理システム'!$B$4:$G$31","'販売管理システム'!$B$4:$G$31"}</definedName>
    <definedName name="_d66" hidden="1">{"'給与計算システム'!$B$4:$G$31","'財務管理システム'!$B$4:$G$31","'販売管理システム'!$B$4:$G$31"}</definedName>
    <definedName name="_d67" localSheetId="3" hidden="1">{"'給与計算システム'!$B$4:$G$31","'財務管理システム'!$B$4:$G$31","'販売管理システム'!$B$4:$G$31"}</definedName>
    <definedName name="_d67" hidden="1">{"'給与計算システム'!$B$4:$G$31","'財務管理システム'!$B$4:$G$31","'販売管理システム'!$B$4:$G$31"}</definedName>
    <definedName name="_d68" localSheetId="3" hidden="1">{"'給与計算システム'!$B$4:$G$31","'財務管理システム'!$B$4:$G$31","'販売管理システム'!$B$4:$G$31"}</definedName>
    <definedName name="_d68" hidden="1">{"'給与計算システム'!$B$4:$G$31","'財務管理システム'!$B$4:$G$31","'販売管理システム'!$B$4:$G$31"}</definedName>
    <definedName name="_d69" localSheetId="3" hidden="1">{"'給与計算システム'!$B$4:$G$31","'財務管理システム'!$B$4:$G$31","'販売管理システム'!$B$4:$G$31"}</definedName>
    <definedName name="_d69" hidden="1">{"'給与計算システム'!$B$4:$G$31","'財務管理システム'!$B$4:$G$31","'販売管理システム'!$B$4:$G$31"}</definedName>
    <definedName name="_d7" localSheetId="3" hidden="1">{"'給与計算システム'!$B$4:$G$31","'財務管理システム'!$B$4:$G$31","'販売管理システム'!$B$4:$G$31"}</definedName>
    <definedName name="_d7" hidden="1">{"'給与計算システム'!$B$4:$G$31","'財務管理システム'!$B$4:$G$31","'販売管理システム'!$B$4:$G$31"}</definedName>
    <definedName name="_d70" localSheetId="3" hidden="1">{"'給与計算システム'!$B$4:$G$31","'財務管理システム'!$B$4:$G$31","'販売管理システム'!$B$4:$G$31"}</definedName>
    <definedName name="_d70" hidden="1">{"'給与計算システム'!$B$4:$G$31","'財務管理システム'!$B$4:$G$31","'販売管理システム'!$B$4:$G$31"}</definedName>
    <definedName name="_d71" localSheetId="3" hidden="1">{"'給与計算システム'!$B$4:$G$31","'財務管理システム'!$B$4:$G$31","'販売管理システム'!$B$4:$G$31"}</definedName>
    <definedName name="_d71" hidden="1">{"'給与計算システム'!$B$4:$G$31","'財務管理システム'!$B$4:$G$31","'販売管理システム'!$B$4:$G$31"}</definedName>
    <definedName name="_d72" localSheetId="3" hidden="1">{"'給与計算システム'!$B$4:$G$31","'財務管理システム'!$B$4:$G$31","'販売管理システム'!$B$4:$G$31"}</definedName>
    <definedName name="_d72" hidden="1">{"'給与計算システム'!$B$4:$G$31","'財務管理システム'!$B$4:$G$31","'販売管理システム'!$B$4:$G$31"}</definedName>
    <definedName name="_d73" localSheetId="3" hidden="1">{"'給与計算システム'!$B$4:$G$31","'財務管理システム'!$B$4:$G$31","'販売管理システム'!$B$4:$G$31"}</definedName>
    <definedName name="_d73" hidden="1">{"'給与計算システム'!$B$4:$G$31","'財務管理システム'!$B$4:$G$31","'販売管理システム'!$B$4:$G$31"}</definedName>
    <definedName name="_d74" localSheetId="3" hidden="1">{"'給与計算システム'!$B$4:$G$31","'財務管理システム'!$B$4:$G$31","'販売管理システム'!$B$4:$G$31"}</definedName>
    <definedName name="_d74" hidden="1">{"'給与計算システム'!$B$4:$G$31","'財務管理システム'!$B$4:$G$31","'販売管理システム'!$B$4:$G$31"}</definedName>
    <definedName name="_d75" localSheetId="3" hidden="1">{"'給与計算システム'!$B$4:$G$31","'財務管理システム'!$B$4:$G$31","'販売管理システム'!$B$4:$G$31"}</definedName>
    <definedName name="_d75" hidden="1">{"'給与計算システム'!$B$4:$G$31","'財務管理システム'!$B$4:$G$31","'販売管理システム'!$B$4:$G$31"}</definedName>
    <definedName name="_d76" localSheetId="3" hidden="1">{"'給与計算システム'!$B$4:$G$31","'財務管理システム'!$B$4:$G$31","'販売管理システム'!$B$4:$G$31"}</definedName>
    <definedName name="_d76" hidden="1">{"'給与計算システム'!$B$4:$G$31","'財務管理システム'!$B$4:$G$31","'販売管理システム'!$B$4:$G$31"}</definedName>
    <definedName name="_d8" localSheetId="3" hidden="1">{"'給与計算システム'!$B$4:$G$31","'財務管理システム'!$B$4:$G$31","'販売管理システム'!$B$4:$G$31"}</definedName>
    <definedName name="_d8" hidden="1">{"'給与計算システム'!$B$4:$G$31","'財務管理システム'!$B$4:$G$31","'販売管理システム'!$B$4:$G$31"}</definedName>
    <definedName name="_d898" localSheetId="3" hidden="1">{"'給与計算システム'!$B$4:$G$31","'財務管理システム'!$B$4:$G$31","'販売管理システム'!$B$4:$G$31"}</definedName>
    <definedName name="_d898" hidden="1">{"'給与計算システム'!$B$4:$G$31","'財務管理システム'!$B$4:$G$31","'販売管理システム'!$B$4:$G$31"}</definedName>
    <definedName name="_d9" localSheetId="3" hidden="1">{"'給与計算システム'!$B$4:$G$31","'財務管理システム'!$B$4:$G$31","'販売管理システム'!$B$4:$G$31"}</definedName>
    <definedName name="_d9" hidden="1">{"'給与計算システム'!$B$4:$G$31","'財務管理システム'!$B$4:$G$31","'販売管理システム'!$B$4:$G$31"}</definedName>
    <definedName name="_d999" localSheetId="3" hidden="1">{"'給与計算システム'!$B$4:$G$31","'財務管理システム'!$B$4:$G$31","'販売管理システム'!$B$4:$G$31"}</definedName>
    <definedName name="_d999" hidden="1">{"'給与計算システム'!$B$4:$G$31","'財務管理システム'!$B$4:$G$31","'販売管理システム'!$B$4:$G$31"}</definedName>
    <definedName name="_ddd2" localSheetId="3" hidden="1">{"'給与計算システム'!$B$4:$G$31","'財務管理システム'!$B$4:$G$31","'販売管理システム'!$B$4:$G$31"}</definedName>
    <definedName name="_ddd2" hidden="1">{"'給与計算システム'!$B$4:$G$31","'財務管理システム'!$B$4:$G$31","'販売管理システム'!$B$4:$G$31"}</definedName>
    <definedName name="_ddd3" localSheetId="3" hidden="1">{"'給与計算システム'!$B$4:$G$31","'財務管理システム'!$B$4:$G$31","'販売管理システム'!$B$4:$G$31"}</definedName>
    <definedName name="_ddd3" hidden="1">{"'給与計算システム'!$B$4:$G$31","'財務管理システム'!$B$4:$G$31","'販売管理システム'!$B$4:$G$31"}</definedName>
    <definedName name="_ddd4" localSheetId="3" hidden="1">{"'給与計算システム'!$B$4:$G$31","'財務管理システム'!$B$4:$G$31","'販売管理システム'!$B$4:$G$31"}</definedName>
    <definedName name="_ddd4" hidden="1">{"'給与計算システム'!$B$4:$G$31","'財務管理システム'!$B$4:$G$31","'販売管理システム'!$B$4:$G$31"}</definedName>
    <definedName name="_ddd5" localSheetId="3" hidden="1">{"'給与計算システム'!$B$4:$G$31","'財務管理システム'!$B$4:$G$31","'販売管理システム'!$B$4:$G$31"}</definedName>
    <definedName name="_ddd5" hidden="1">{"'給与計算システム'!$B$4:$G$31","'財務管理システム'!$B$4:$G$31","'販売管理システム'!$B$4:$G$31"}</definedName>
    <definedName name="_ddd6" localSheetId="3" hidden="1">{"'給与計算システム'!$B$4:$G$31","'財務管理システム'!$B$4:$G$31","'販売管理システム'!$B$4:$G$31"}</definedName>
    <definedName name="_ddd6" hidden="1">{"'給与計算システム'!$B$4:$G$31","'財務管理システム'!$B$4:$G$31","'販売管理システム'!$B$4:$G$31"}</definedName>
    <definedName name="_de13" localSheetId="3" hidden="1">{"'給与計算システム'!$B$4:$G$31","'財務管理システム'!$B$4:$G$31","'販売管理システム'!$B$4:$G$31"}</definedName>
    <definedName name="_de13" hidden="1">{"'給与計算システム'!$B$4:$G$31","'財務管理システム'!$B$4:$G$31","'販売管理システム'!$B$4:$G$31"}</definedName>
    <definedName name="_e1" localSheetId="3" hidden="1">{"'給与計算システム'!$B$4:$G$31","'財務管理システム'!$B$4:$G$31","'販売管理システム'!$B$4:$G$31"}</definedName>
    <definedName name="_e1" hidden="1">{"'給与計算システム'!$B$4:$G$31","'財務管理システム'!$B$4:$G$31","'販売管理システム'!$B$4:$G$31"}</definedName>
    <definedName name="_e2" localSheetId="3" hidden="1">{"'給与計算システム'!$B$4:$G$31","'財務管理システム'!$B$4:$G$31","'販売管理システム'!$B$4:$G$31"}</definedName>
    <definedName name="_e2" hidden="1">{"'給与計算システム'!$B$4:$G$31","'財務管理システム'!$B$4:$G$31","'販売管理システム'!$B$4:$G$31"}</definedName>
    <definedName name="_e3" localSheetId="3" hidden="1">{"'給与計算システム'!$B$4:$G$31","'財務管理システム'!$B$4:$G$31","'販売管理システム'!$B$4:$G$31"}</definedName>
    <definedName name="_e3" hidden="1">{"'給与計算システム'!$B$4:$G$31","'財務管理システム'!$B$4:$G$31","'販売管理システム'!$B$4:$G$31"}</definedName>
    <definedName name="_e4" localSheetId="3" hidden="1">{"'給与計算システム'!$B$4:$G$31","'財務管理システム'!$B$4:$G$31","'販売管理システム'!$B$4:$G$31"}</definedName>
    <definedName name="_e4" hidden="1">{"'給与計算システム'!$B$4:$G$31","'財務管理システム'!$B$4:$G$31","'販売管理システム'!$B$4:$G$31"}</definedName>
    <definedName name="_f1" localSheetId="3" hidden="1">{"'給与計算システム'!$B$4:$G$31","'財務管理システム'!$B$4:$G$31","'販売管理システム'!$B$4:$G$31"}</definedName>
    <definedName name="_f1" hidden="1">{"'給与計算システム'!$B$4:$G$31","'財務管理システム'!$B$4:$G$31","'販売管理システム'!$B$4:$G$31"}</definedName>
    <definedName name="_f2" localSheetId="3" hidden="1">{"'給与計算システム'!$B$4:$G$31","'財務管理システム'!$B$4:$G$31","'販売管理システム'!$B$4:$G$31"}</definedName>
    <definedName name="_f2" hidden="1">{"'給与計算システム'!$B$4:$G$31","'財務管理システム'!$B$4:$G$31","'販売管理システム'!$B$4:$G$31"}</definedName>
    <definedName name="_f3" localSheetId="3" hidden="1">{"'給与計算システム'!$B$4:$G$31","'財務管理システム'!$B$4:$G$31","'販売管理システム'!$B$4:$G$31"}</definedName>
    <definedName name="_f3" hidden="1">{"'給与計算システム'!$B$4:$G$31","'財務管理システム'!$B$4:$G$31","'販売管理システム'!$B$4:$G$31"}</definedName>
    <definedName name="_ｆ３３" localSheetId="3" hidden="1">{"'給与計算システム'!$B$4:$G$31","'財務管理システム'!$B$4:$G$31","'販売管理システム'!$B$4:$G$31"}</definedName>
    <definedName name="_ｆ３３" hidden="1">{"'給与計算システム'!$B$4:$G$31","'財務管理システム'!$B$4:$G$31","'販売管理システム'!$B$4:$G$31"}</definedName>
    <definedName name="_f4" localSheetId="3" hidden="1">{"'給与計算システム'!$B$4:$G$31","'財務管理システム'!$B$4:$G$31","'販売管理システム'!$B$4:$G$31"}</definedName>
    <definedName name="_f4" hidden="1">{"'給与計算システム'!$B$4:$G$31","'財務管理システム'!$B$4:$G$31","'販売管理システム'!$B$4:$G$31"}</definedName>
    <definedName name="_fff2" localSheetId="3" hidden="1">{"'給与計算システム'!$B$4:$G$31","'財務管理システム'!$B$4:$G$31","'販売管理システム'!$B$4:$G$31"}</definedName>
    <definedName name="_fff2" hidden="1">{"'給与計算システム'!$B$4:$G$31","'財務管理システム'!$B$4:$G$31","'販売管理システム'!$B$4:$G$31"}</definedName>
    <definedName name="_fff3" localSheetId="3" hidden="1">{"'給与計算システム'!$B$4:$G$31","'財務管理システム'!$B$4:$G$31","'販売管理システム'!$B$4:$G$31"}</definedName>
    <definedName name="_fff3" hidden="1">{"'給与計算システム'!$B$4:$G$31","'財務管理システム'!$B$4:$G$31","'販売管理システム'!$B$4:$G$31"}</definedName>
    <definedName name="_fff4" localSheetId="3" hidden="1">{"'給与計算システム'!$B$4:$G$31","'財務管理システム'!$B$4:$G$31","'販売管理システム'!$B$4:$G$31"}</definedName>
    <definedName name="_fff4" hidden="1">{"'給与計算システム'!$B$4:$G$31","'財務管理システム'!$B$4:$G$31","'販売管理システム'!$B$4:$G$31"}</definedName>
    <definedName name="_fff5" localSheetId="3" hidden="1">{"'給与計算システム'!$B$4:$G$31","'財務管理システム'!$B$4:$G$31","'販売管理システム'!$B$4:$G$31"}</definedName>
    <definedName name="_fff5" hidden="1">{"'給与計算システム'!$B$4:$G$31","'財務管理システム'!$B$4:$G$31","'販売管理システム'!$B$4:$G$31"}</definedName>
    <definedName name="_Fill" hidden="1">#REF!</definedName>
    <definedName name="_xlnm._FilterDatabase" localSheetId="3">#REF!</definedName>
    <definedName name="_xlnm._FilterDatabase">#REF!</definedName>
    <definedName name="_g1" localSheetId="3" hidden="1">{"'給与計算システム'!$B$4:$G$31","'財務管理システム'!$B$4:$G$31","'販売管理システム'!$B$4:$G$31"}</definedName>
    <definedName name="_g1" hidden="1">{"'給与計算システム'!$B$4:$G$31","'財務管理システム'!$B$4:$G$31","'販売管理システム'!$B$4:$G$31"}</definedName>
    <definedName name="_g2" localSheetId="3" hidden="1">{"'給与計算システム'!$B$4:$G$31","'財務管理システム'!$B$4:$G$31","'販売管理システム'!$B$4:$G$31"}</definedName>
    <definedName name="_g2" hidden="1">{"'給与計算システム'!$B$4:$G$31","'財務管理システム'!$B$4:$G$31","'販売管理システム'!$B$4:$G$31"}</definedName>
    <definedName name="_g3" localSheetId="3" hidden="1">{"'給与計算システム'!$B$4:$G$31","'財務管理システム'!$B$4:$G$31","'販売管理システム'!$B$4:$G$31"}</definedName>
    <definedName name="_g3" hidden="1">{"'給与計算システム'!$B$4:$G$31","'財務管理システム'!$B$4:$G$31","'販売管理システム'!$B$4:$G$31"}</definedName>
    <definedName name="_g4" localSheetId="3" hidden="1">{"'給与計算システム'!$B$4:$G$31","'財務管理システム'!$B$4:$G$31","'販売管理システム'!$B$4:$G$31"}</definedName>
    <definedName name="_g4" hidden="1">{"'給与計算システム'!$B$4:$G$31","'財務管理システム'!$B$4:$G$31","'販売管理システム'!$B$4:$G$31"}</definedName>
    <definedName name="_h1" localSheetId="3" hidden="1">{"'給与計算システム'!$B$4:$G$31","'財務管理システム'!$B$4:$G$31","'販売管理システム'!$B$4:$G$31"}</definedName>
    <definedName name="_h1" hidden="1">{"'給与計算システム'!$B$4:$G$31","'財務管理システム'!$B$4:$G$31","'販売管理システム'!$B$4:$G$31"}</definedName>
    <definedName name="_h2" localSheetId="3" hidden="1">{"'給与計算システム'!$B$4:$G$31","'財務管理システム'!$B$4:$G$31","'販売管理システム'!$B$4:$G$31"}</definedName>
    <definedName name="_h2" hidden="1">{"'給与計算システム'!$B$4:$G$31","'財務管理システム'!$B$4:$G$31","'販売管理システム'!$B$4:$G$31"}</definedName>
    <definedName name="_h4" localSheetId="3" hidden="1">{"'給与計算システム'!$B$4:$G$31","'財務管理システム'!$B$4:$G$31","'販売管理システム'!$B$4:$G$31"}</definedName>
    <definedName name="_h4" hidden="1">{"'給与計算システム'!$B$4:$G$31","'財務管理システム'!$B$4:$G$31","'販売管理システム'!$B$4:$G$31"}</definedName>
    <definedName name="_Hlk116914962" localSheetId="2">NECご利用規約!$B$1</definedName>
    <definedName name="_i1" localSheetId="3" hidden="1">{"'給与計算システム'!$B$4:$G$31","'財務管理システム'!$B$4:$G$31","'販売管理システム'!$B$4:$G$31"}</definedName>
    <definedName name="_i1" hidden="1">{"'給与計算システム'!$B$4:$G$31","'財務管理システム'!$B$4:$G$31","'販売管理システム'!$B$4:$G$31"}</definedName>
    <definedName name="_i2" localSheetId="3" hidden="1">{"'給与計算システム'!$B$4:$G$31","'財務管理システム'!$B$4:$G$31","'販売管理システム'!$B$4:$G$31"}</definedName>
    <definedName name="_i2" hidden="1">{"'給与計算システム'!$B$4:$G$31","'財務管理システム'!$B$4:$G$31","'販売管理システム'!$B$4:$G$31"}</definedName>
    <definedName name="_i4" localSheetId="3" hidden="1">{"'給与計算システム'!$B$4:$G$31","'財務管理システム'!$B$4:$G$31","'販売管理システム'!$B$4:$G$31"}</definedName>
    <definedName name="_i4" hidden="1">{"'給与計算システム'!$B$4:$G$31","'財務管理システム'!$B$4:$G$31","'販売管理システム'!$B$4:$G$31"}</definedName>
    <definedName name="_j1" localSheetId="3" hidden="1">{"'給与計算システム'!$B$4:$G$31","'財務管理システム'!$B$4:$G$31","'販売管理システム'!$B$4:$G$31"}</definedName>
    <definedName name="_j1" hidden="1">{"'給与計算システム'!$B$4:$G$31","'財務管理システム'!$B$4:$G$31","'販売管理システム'!$B$4:$G$31"}</definedName>
    <definedName name="_j2" localSheetId="3" hidden="1">{"'給与計算システム'!$B$4:$G$31","'財務管理システム'!$B$4:$G$31","'販売管理システム'!$B$4:$G$31"}</definedName>
    <definedName name="_j2" hidden="1">{"'給与計算システム'!$B$4:$G$31","'財務管理システム'!$B$4:$G$31","'販売管理システム'!$B$4:$G$31"}</definedName>
    <definedName name="_k1" localSheetId="3" hidden="1">{"'給与計算システム'!$B$4:$G$31","'財務管理システム'!$B$4:$G$31","'販売管理システム'!$B$4:$G$31"}</definedName>
    <definedName name="_k1" hidden="1">{"'給与計算システム'!$B$4:$G$31","'財務管理システム'!$B$4:$G$31","'販売管理システム'!$B$4:$G$31"}</definedName>
    <definedName name="_k2" localSheetId="3" hidden="1">{"'給与計算システム'!$B$4:$G$31","'財務管理システム'!$B$4:$G$31","'販売管理システム'!$B$4:$G$31"}</definedName>
    <definedName name="_k2" hidden="1">{"'給与計算システム'!$B$4:$G$31","'財務管理システム'!$B$4:$G$31","'販売管理システム'!$B$4:$G$31"}</definedName>
    <definedName name="_k4" localSheetId="3" hidden="1">{"'給与計算システム'!$B$4:$G$31","'財務管理システム'!$B$4:$G$31","'販売管理システム'!$B$4:$G$31"}</definedName>
    <definedName name="_k4" hidden="1">{"'給与計算システム'!$B$4:$G$31","'財務管理システム'!$B$4:$G$31","'販売管理システム'!$B$4:$G$31"}</definedName>
    <definedName name="_Key1" hidden="1">#REF!</definedName>
    <definedName name="_Key2" hidden="1">'[4]００出張所'!#REF!</definedName>
    <definedName name="_key3" hidden="1">'[4]００出張所'!#REF!</definedName>
    <definedName name="_KEY4" localSheetId="3">#REF!</definedName>
    <definedName name="_KEY4">#REF!</definedName>
    <definedName name="_l1" localSheetId="3" hidden="1">{"'給与計算システム'!$B$4:$G$31","'財務管理システム'!$B$4:$G$31","'販売管理システム'!$B$4:$G$31"}</definedName>
    <definedName name="_l1" hidden="1">{"'給与計算システム'!$B$4:$G$31","'財務管理システム'!$B$4:$G$31","'販売管理システム'!$B$4:$G$31"}</definedName>
    <definedName name="_l2" localSheetId="3" hidden="1">{"'給与計算システム'!$B$4:$G$31","'財務管理システム'!$B$4:$G$31","'販売管理システム'!$B$4:$G$31"}</definedName>
    <definedName name="_l2" hidden="1">{"'給与計算システム'!$B$4:$G$31","'財務管理システム'!$B$4:$G$31","'販売管理システム'!$B$4:$G$31"}</definedName>
    <definedName name="_m1" localSheetId="3" hidden="1">{"'給与計算システム'!$B$4:$G$31","'財務管理システム'!$B$4:$G$31","'販売管理システム'!$B$4:$G$31"}</definedName>
    <definedName name="_m1" hidden="1">{"'給与計算システム'!$B$4:$G$31","'財務管理システム'!$B$4:$G$31","'販売管理システム'!$B$4:$G$31"}</definedName>
    <definedName name="_m2" localSheetId="3" hidden="1">{"'給与計算システム'!$B$4:$G$31","'財務管理システム'!$B$4:$G$31","'販売管理システム'!$B$4:$G$31"}</definedName>
    <definedName name="_m2" hidden="1">{"'給与計算システム'!$B$4:$G$31","'財務管理システム'!$B$4:$G$31","'販売管理システム'!$B$4:$G$31"}</definedName>
    <definedName name="_n1" localSheetId="3" hidden="1">{"'給与計算システム'!$B$4:$G$31","'財務管理システム'!$B$4:$G$31","'販売管理システム'!$B$4:$G$31"}</definedName>
    <definedName name="_n1" hidden="1">{"'給与計算システム'!$B$4:$G$31","'財務管理システム'!$B$4:$G$31","'販売管理システム'!$B$4:$G$31"}</definedName>
    <definedName name="_n2" localSheetId="3" hidden="1">{"'給与計算システム'!$B$4:$G$31","'財務管理システム'!$B$4:$G$31","'販売管理システム'!$B$4:$G$31"}</definedName>
    <definedName name="_n2" hidden="1">{"'給与計算システム'!$B$4:$G$31","'財務管理システム'!$B$4:$G$31","'販売管理システム'!$B$4:$G$31"}</definedName>
    <definedName name="_n3" localSheetId="3" hidden="1">{"'給与計算システム'!$B$4:$G$31","'財務管理システム'!$B$4:$G$31","'販売管理システム'!$B$4:$G$31"}</definedName>
    <definedName name="_n3" hidden="1">{"'給与計算システム'!$B$4:$G$31","'財務管理システム'!$B$4:$G$31","'販売管理システム'!$B$4:$G$31"}</definedName>
    <definedName name="_o1" localSheetId="3" hidden="1">{"'給与計算システム'!$B$4:$G$31","'財務管理システム'!$B$4:$G$31","'販売管理システム'!$B$4:$G$31"}</definedName>
    <definedName name="_o1" hidden="1">{"'給与計算システム'!$B$4:$G$31","'財務管理システム'!$B$4:$G$31","'販売管理システム'!$B$4:$G$31"}</definedName>
    <definedName name="_o2" localSheetId="3" hidden="1">{"'給与計算システム'!$B$4:$G$31","'財務管理システム'!$B$4:$G$31","'販売管理システム'!$B$4:$G$31"}</definedName>
    <definedName name="_o2" hidden="1">{"'給与計算システム'!$B$4:$G$31","'財務管理システム'!$B$4:$G$31","'販売管理システム'!$B$4:$G$31"}</definedName>
    <definedName name="_o3" localSheetId="3" hidden="1">{"'給与計算システム'!$B$4:$G$31","'財務管理システム'!$B$4:$G$31","'販売管理システム'!$B$4:$G$31"}</definedName>
    <definedName name="_o3" hidden="1">{"'給与計算システム'!$B$4:$G$31","'財務管理システム'!$B$4:$G$31","'販売管理システム'!$B$4:$G$31"}</definedName>
    <definedName name="_Order1" hidden="1">255</definedName>
    <definedName name="_Order2" hidden="1">255</definedName>
    <definedName name="_p1" localSheetId="3" hidden="1">{"'給与計算システム'!$B$4:$G$31","'財務管理システム'!$B$4:$G$31","'販売管理システム'!$B$4:$G$31"}</definedName>
    <definedName name="_p1" hidden="1">{"'給与計算システム'!$B$4:$G$31","'財務管理システム'!$B$4:$G$31","'販売管理システム'!$B$4:$G$31"}</definedName>
    <definedName name="_p2" localSheetId="3" hidden="1">{"'給与計算システム'!$B$4:$G$31","'財務管理システム'!$B$4:$G$31","'販売管理システム'!$B$4:$G$31"}</definedName>
    <definedName name="_p2" hidden="1">{"'給与計算システム'!$B$4:$G$31","'財務管理システム'!$B$4:$G$31","'販売管理システム'!$B$4:$G$31"}</definedName>
    <definedName name="_p3" localSheetId="3" hidden="1">{"'給与計算システム'!$B$4:$G$31","'財務管理システム'!$B$4:$G$31","'販売管理システム'!$B$4:$G$31"}</definedName>
    <definedName name="_p3" hidden="1">{"'給与計算システム'!$B$4:$G$31","'財務管理システム'!$B$4:$G$31","'販売管理システム'!$B$4:$G$31"}</definedName>
    <definedName name="_Parse_In" hidden="1">#REF!</definedName>
    <definedName name="_Parse_Out" hidden="1">#REF!</definedName>
    <definedName name="_q2" localSheetId="3" hidden="1">{"'給与計算システム'!$B$4:$G$31","'財務管理システム'!$B$4:$G$31","'販売管理システム'!$B$4:$G$31"}</definedName>
    <definedName name="_q2" hidden="1">{"'給与計算システム'!$B$4:$G$31","'財務管理システム'!$B$4:$G$31","'販売管理システム'!$B$4:$G$31"}</definedName>
    <definedName name="_q3" localSheetId="3" hidden="1">{"'給与計算システム'!$B$4:$G$31","'財務管理システム'!$B$4:$G$31","'販売管理システム'!$B$4:$G$31"}</definedName>
    <definedName name="_q3" hidden="1">{"'給与計算システム'!$B$4:$G$31","'財務管理システム'!$B$4:$G$31","'販売管理システム'!$B$4:$G$31"}</definedName>
    <definedName name="_Regression_X" hidden="1">#REF!</definedName>
    <definedName name="_s1" localSheetId="3" hidden="1">{"'給与計算システム'!$B$4:$G$31","'財務管理システム'!$B$4:$G$31","'販売管理システム'!$B$4:$G$31"}</definedName>
    <definedName name="_s1" hidden="1">{"'給与計算システム'!$B$4:$G$31","'財務管理システム'!$B$4:$G$31","'販売管理システム'!$B$4:$G$31"}</definedName>
    <definedName name="_s2" localSheetId="3" hidden="1">{"'給与計算システム'!$B$4:$G$31","'財務管理システム'!$B$4:$G$31","'販売管理システム'!$B$4:$G$31"}</definedName>
    <definedName name="_s2" hidden="1">{"'給与計算システム'!$B$4:$G$31","'財務管理システム'!$B$4:$G$31","'販売管理システム'!$B$4:$G$31"}</definedName>
    <definedName name="_s3" localSheetId="3" hidden="1">{"'給与計算システム'!$B$4:$G$31","'財務管理システム'!$B$4:$G$31","'販売管理システム'!$B$4:$G$31"}</definedName>
    <definedName name="_s3" hidden="1">{"'給与計算システム'!$B$4:$G$31","'財務管理システム'!$B$4:$G$31","'販売管理システム'!$B$4:$G$31"}</definedName>
    <definedName name="_Sort" hidden="1">[9]ﾃﾚﾊﾞﾝRTGS共用!#REF!</definedName>
    <definedName name="_t1" localSheetId="3" hidden="1">{"'給与計算システム'!$B$4:$G$31","'財務管理システム'!$B$4:$G$31","'販売管理システム'!$B$4:$G$31"}</definedName>
    <definedName name="_t1" hidden="1">{"'給与計算システム'!$B$4:$G$31","'財務管理システム'!$B$4:$G$31","'販売管理システム'!$B$4:$G$31"}</definedName>
    <definedName name="_t2" localSheetId="3" hidden="1">{"'給与計算システム'!$B$4:$G$31","'財務管理システム'!$B$4:$G$31","'販売管理システム'!$B$4:$G$31"}</definedName>
    <definedName name="_t2" hidden="1">{"'給与計算システム'!$B$4:$G$31","'財務管理システム'!$B$4:$G$31","'販売管理システム'!$B$4:$G$31"}</definedName>
    <definedName name="_t3" localSheetId="3" hidden="1">{"'給与計算システム'!$B$4:$G$31","'財務管理システム'!$B$4:$G$31","'販売管理システム'!$B$4:$G$31"}</definedName>
    <definedName name="_t3" hidden="1">{"'給与計算システム'!$B$4:$G$31","'財務管理システム'!$B$4:$G$31","'販売管理システム'!$B$4:$G$31"}</definedName>
    <definedName name="_tbl2" localSheetId="3">#REF!</definedName>
    <definedName name="_tbl2">#REF!</definedName>
    <definedName name="_TBL3" localSheetId="3">#REF!</definedName>
    <definedName name="_TBL3">#REF!</definedName>
    <definedName name="_u1" localSheetId="3" hidden="1">{"'給与計算システム'!$B$4:$G$31","'財務管理システム'!$B$4:$G$31","'販売管理システム'!$B$4:$G$31"}</definedName>
    <definedName name="_u1" hidden="1">{"'給与計算システム'!$B$4:$G$31","'財務管理システム'!$B$4:$G$31","'販売管理システム'!$B$4:$G$31"}</definedName>
    <definedName name="_u2" localSheetId="3" hidden="1">{"'給与計算システム'!$B$4:$G$31","'財務管理システム'!$B$4:$G$31","'販売管理システム'!$B$4:$G$31"}</definedName>
    <definedName name="_u2" hidden="1">{"'給与計算システム'!$B$4:$G$31","'財務管理システム'!$B$4:$G$31","'販売管理システム'!$B$4:$G$31"}</definedName>
    <definedName name="_v1" localSheetId="3" hidden="1">{"'給与計算システム'!$B$4:$G$31","'財務管理システム'!$B$4:$G$31","'販売管理システム'!$B$4:$G$31"}</definedName>
    <definedName name="_v1" hidden="1">{"'給与計算システム'!$B$4:$G$31","'財務管理システム'!$B$4:$G$31","'販売管理システム'!$B$4:$G$31"}</definedName>
    <definedName name="_v2" localSheetId="3" hidden="1">{"'給与計算システム'!$B$4:$G$31","'財務管理システム'!$B$4:$G$31","'販売管理システム'!$B$4:$G$31"}</definedName>
    <definedName name="_v2" hidden="1">{"'給与計算システム'!$B$4:$G$31","'財務管理システム'!$B$4:$G$31","'販売管理システム'!$B$4:$G$31"}</definedName>
    <definedName name="_ＶＩ65535">'[10]#REF'!$B$17</definedName>
    <definedName name="_w1" localSheetId="3" hidden="1">{"'給与計算システム'!$B$4:$G$31","'財務管理システム'!$B$4:$G$31","'販売管理システム'!$B$4:$G$31"}</definedName>
    <definedName name="_w1" hidden="1">{"'給与計算システム'!$B$4:$G$31","'財務管理システム'!$B$4:$G$31","'販売管理システム'!$B$4:$G$31"}</definedName>
    <definedName name="_W2" localSheetId="3" hidden="1">{"'給与計算システム'!$B$4:$G$31","'財務管理システム'!$B$4:$G$31","'販売管理システム'!$B$4:$G$31"}</definedName>
    <definedName name="_W2" hidden="1">{"'給与計算システム'!$B$4:$G$31","'財務管理システム'!$B$4:$G$31","'販売管理システム'!$B$4:$G$31"}</definedName>
    <definedName name="_W3" localSheetId="3" hidden="1">{"'給与計算システム'!$B$4:$G$31","'財務管理システム'!$B$4:$G$31","'販売管理システム'!$B$4:$G$31"}</definedName>
    <definedName name="_W3" hidden="1">{"'給与計算システム'!$B$4:$G$31","'財務管理システム'!$B$4:$G$31","'販売管理システム'!$B$4:$G$31"}</definedName>
    <definedName name="_W4" localSheetId="3" hidden="1">{"'給与計算システム'!$B$4:$G$31","'財務管理システム'!$B$4:$G$31","'販売管理システム'!$B$4:$G$31"}</definedName>
    <definedName name="_W4" hidden="1">{"'給与計算システム'!$B$4:$G$31","'財務管理システム'!$B$4:$G$31","'販売管理システム'!$B$4:$G$31"}</definedName>
    <definedName name="_W5" localSheetId="3" hidden="1">{"'給与計算システム'!$B$4:$G$31","'財務管理システム'!$B$4:$G$31","'販売管理システム'!$B$4:$G$31"}</definedName>
    <definedName name="_W5" hidden="1">{"'給与計算システム'!$B$4:$G$31","'財務管理システム'!$B$4:$G$31","'販売管理システム'!$B$4:$G$31"}</definedName>
    <definedName name="_x1" localSheetId="3" hidden="1">{"'給与計算システム'!$B$4:$G$31","'財務管理システム'!$B$4:$G$31","'販売管理システム'!$B$4:$G$31"}</definedName>
    <definedName name="_x1" hidden="1">{"'給与計算システム'!$B$4:$G$31","'財務管理システム'!$B$4:$G$31","'販売管理システム'!$B$4:$G$31"}</definedName>
    <definedName name="_x2" localSheetId="3" hidden="1">{"'給与計算システム'!$B$4:$G$31","'財務管理システム'!$B$4:$G$31","'販売管理システム'!$B$4:$G$31"}</definedName>
    <definedName name="_x2" hidden="1">{"'給与計算システム'!$B$4:$G$31","'財務管理システム'!$B$4:$G$31","'販売管理システム'!$B$4:$G$31"}</definedName>
    <definedName name="_y1" localSheetId="3" hidden="1">{"'給与計算システム'!$B$4:$G$31","'財務管理システム'!$B$4:$G$31","'販売管理システム'!$B$4:$G$31"}</definedName>
    <definedName name="_y1" hidden="1">{"'給与計算システム'!$B$4:$G$31","'財務管理システム'!$B$4:$G$31","'販売管理システム'!$B$4:$G$31"}</definedName>
    <definedName name="_z1" localSheetId="3" hidden="1">{"'給与計算システム'!$B$4:$G$31","'財務管理システム'!$B$4:$G$31","'販売管理システム'!$B$4:$G$31"}</definedName>
    <definedName name="_z1" hidden="1">{"'給与計算システム'!$B$4:$G$31","'財務管理システム'!$B$4:$G$31","'販売管理システム'!$B$4:$G$31"}</definedName>
    <definedName name="_z2" localSheetId="3" hidden="1">{"'給与計算システム'!$B$4:$G$31","'財務管理システム'!$B$4:$G$31","'販売管理システム'!$B$4:$G$31"}</definedName>
    <definedName name="_z2" hidden="1">{"'給与計算システム'!$B$4:$G$31","'財務管理システム'!$B$4:$G$31","'販売管理システム'!$B$4:$G$31"}</definedName>
    <definedName name="\a">#N/A</definedName>
    <definedName name="\d">'[4]99出張所'!#REF!</definedName>
    <definedName name="\k">#N/A</definedName>
    <definedName name="\p">'[4]99出張所'!#REF!</definedName>
    <definedName name="\q">#N/A</definedName>
    <definedName name="\r">#N/A</definedName>
    <definedName name="\t">#N/A</definedName>
    <definedName name="a" localSheetId="3" hidden="1">{"'給与計算システム'!$B$4:$G$31","'財務管理システム'!$B$4:$G$31","'販売管理システム'!$B$4:$G$31"}</definedName>
    <definedName name="a" hidden="1">{"'給与計算システム'!$B$4:$G$31","'財務管理システム'!$B$4:$G$31","'販売管理システム'!$B$4:$G$31"}</definedName>
    <definedName name="aa" localSheetId="3" hidden="1">{"'給与計算システム'!$B$4:$G$31","'財務管理システム'!$B$4:$G$31","'販売管理システム'!$B$4:$G$31"}</definedName>
    <definedName name="aa" hidden="1">{"'給与計算システム'!$B$4:$G$31","'財務管理システム'!$B$4:$G$31","'販売管理システム'!$B$4:$G$31"}</definedName>
    <definedName name="aaa" localSheetId="3">#REF!</definedName>
    <definedName name="aaa">#REF!</definedName>
    <definedName name="aaaa" localSheetId="3">#REF!</definedName>
    <definedName name="aaaa">#REF!</definedName>
    <definedName name="aaaaa" localSheetId="3" hidden="1">{"'給与計算システム'!$B$4:$G$31","'財務管理システム'!$B$4:$G$31","'販売管理システム'!$B$4:$G$31"}</definedName>
    <definedName name="aaaaa" hidden="1">{"'給与計算システム'!$B$4:$G$31","'財務管理システム'!$B$4:$G$31","'販売管理システム'!$B$4:$G$31"}</definedName>
    <definedName name="aaaaaa">#REF!</definedName>
    <definedName name="aaaaaaa" localSheetId="3" hidden="1">{"'給与計算システム'!$B$4:$G$31","'財務管理システム'!$B$4:$G$31","'販売管理システム'!$B$4:$G$31"}</definedName>
    <definedName name="aaaaaaa" hidden="1">{"'給与計算システム'!$B$4:$G$31","'財務管理システム'!$B$4:$G$31","'販売管理システム'!$B$4:$G$31"}</definedName>
    <definedName name="aaaaaaaa" localSheetId="3" hidden="1">{"'給与計算システム'!$B$4:$G$31","'財務管理システム'!$B$4:$G$31","'販売管理システム'!$B$4:$G$31"}</definedName>
    <definedName name="aaaaaaaa" hidden="1">{"'給与計算システム'!$B$4:$G$31","'財務管理システム'!$B$4:$G$31","'販売管理システム'!$B$4:$G$31"}</definedName>
    <definedName name="aaaaaaaaa" hidden="1">#REF!</definedName>
    <definedName name="aaaaaaaaaaaaa" localSheetId="3" hidden="1">{"'給与計算システム'!$B$4:$G$31","'財務管理システム'!$B$4:$G$31","'販売管理システム'!$B$4:$G$31"}</definedName>
    <definedName name="aaaaaaaaaaaaa" hidden="1">{"'給与計算システム'!$B$4:$G$31","'財務管理システム'!$B$4:$G$31","'販売管理システム'!$B$4:$G$31"}</definedName>
    <definedName name="ab">#REF!</definedName>
    <definedName name="ABC">#REF!</definedName>
    <definedName name="ACE">#REF!</definedName>
    <definedName name="adag" localSheetId="3" hidden="1">{0,0,0}</definedName>
    <definedName name="adag" hidden="1">{0,0,0}</definedName>
    <definedName name="afafasf" localSheetId="3" hidden="1">{"'給与計算システム'!$B$4:$G$31","'財務管理システム'!$B$4:$G$31","'販売管理システム'!$B$4:$G$31"}</definedName>
    <definedName name="afafasf" hidden="1">{"'給与計算システム'!$B$4:$G$31","'財務管理システム'!$B$4:$G$31","'販売管理システム'!$B$4:$G$31"}</definedName>
    <definedName name="afafd" localSheetId="3" hidden="1">{"'給与計算システム'!$B$4:$G$31","'財務管理システム'!$B$4:$G$31","'販売管理システム'!$B$4:$G$31"}</definedName>
    <definedName name="afafd" hidden="1">{"'給与計算システム'!$B$4:$G$31","'財務管理システム'!$B$4:$G$31","'販売管理システム'!$B$4:$G$31"}</definedName>
    <definedName name="afdafd" localSheetId="3" hidden="1">{"'給与計算システム'!$B$4:$G$31","'財務管理システム'!$B$4:$G$31","'販売管理システム'!$B$4:$G$31"}</definedName>
    <definedName name="afdafd" hidden="1">{"'給与計算システム'!$B$4:$G$31","'財務管理システム'!$B$4:$G$31","'販売管理システム'!$B$4:$G$31"}</definedName>
    <definedName name="affaf" localSheetId="3" hidden="1">{"'給与計算システム'!$B$4:$G$31","'財務管理システム'!$B$4:$G$31","'販売管理システム'!$B$4:$G$31"}</definedName>
    <definedName name="affaf" hidden="1">{"'給与計算システム'!$B$4:$G$31","'財務管理システム'!$B$4:$G$31","'販売管理システム'!$B$4:$G$31"}</definedName>
    <definedName name="afsdafasdf" localSheetId="3" hidden="1">{"'給与計算システム'!$B$4:$G$31","'財務管理システム'!$B$4:$G$31","'販売管理システム'!$B$4:$G$31"}</definedName>
    <definedName name="afsdafasdf" hidden="1">{"'給与計算システム'!$B$4:$G$31","'財務管理システム'!$B$4:$G$31","'販売管理システム'!$B$4:$G$31"}</definedName>
    <definedName name="agfdaaf" localSheetId="3" hidden="1">{"'給与計算システム'!$B$4:$G$31","'財務管理システム'!$B$4:$G$31","'販売管理システム'!$B$4:$G$31"}</definedName>
    <definedName name="agfdaaf" hidden="1">{"'給与計算システム'!$B$4:$G$31","'財務管理システム'!$B$4:$G$31","'販売管理システム'!$B$4:$G$31"}</definedName>
    <definedName name="AIcard">#REF!</definedName>
    <definedName name="ando" localSheetId="3" hidden="1">{"'下期集計（10.27迄・速報値）'!$Q$16"}</definedName>
    <definedName name="ando" hidden="1">{"'下期集計（10.27迄・速報値）'!$Q$16"}</definedName>
    <definedName name="aop" localSheetId="3" hidden="1">{"'給与計算システム'!$B$4:$G$31","'財務管理システム'!$B$4:$G$31","'販売管理システム'!$B$4:$G$31"}</definedName>
    <definedName name="aop" hidden="1">{"'給与計算システム'!$B$4:$G$31","'財務管理システム'!$B$4:$G$31","'販売管理システム'!$B$4:$G$31"}</definedName>
    <definedName name="aplcode">#REF!</definedName>
    <definedName name="aplname">#REF!</definedName>
    <definedName name="ＡＰテイブル">#REF!</definedName>
    <definedName name="ＡＰテーブル">#REF!</definedName>
    <definedName name="as">#REF!</definedName>
    <definedName name="asdf" localSheetId="3" hidden="1">{"'給与計算システム'!$B$4:$G$31","'財務管理システム'!$B$4:$G$31","'販売管理システム'!$B$4:$G$31"}</definedName>
    <definedName name="asdf" hidden="1">{"'給与計算システム'!$B$4:$G$31","'財務管理システム'!$B$4:$G$31","'販売管理システム'!$B$4:$G$31"}</definedName>
    <definedName name="asdfaf" localSheetId="3" hidden="1">{0,0,0}</definedName>
    <definedName name="asdfaf" hidden="1">{0,0,0}</definedName>
    <definedName name="asjhak" localSheetId="3" hidden="1">{0,0,0}</definedName>
    <definedName name="asjhak" hidden="1">{0,0,0}</definedName>
    <definedName name="awea" localSheetId="3" hidden="1">{0,0,0}</definedName>
    <definedName name="awea" hidden="1">{0,0,0}</definedName>
    <definedName name="b">#REF!</definedName>
    <definedName name="ｂ９９９９９">#REF!</definedName>
    <definedName name="BB" localSheetId="3">#REF!</definedName>
    <definedName name="BB">#REF!</definedName>
    <definedName name="BBB">#REF!</definedName>
    <definedName name="bDectected" localSheetId="3">ISBLANK( DetectedON)</definedName>
    <definedName name="bDectected">ISBLANK( DetectedON)</definedName>
    <definedName name="bgfffffff" localSheetId="3" hidden="1">{"'給与計算システム'!$B$4:$G$31","'財務管理システム'!$B$4:$G$31","'販売管理システム'!$B$4:$G$31"}</definedName>
    <definedName name="bgfffffff" hidden="1">{"'給与計算システム'!$B$4:$G$31","'財務管理システム'!$B$4:$G$31","'販売管理システム'!$B$4:$G$31"}</definedName>
    <definedName name="BookClose" localSheetId="3">会員登録情報コード値一覧!BookClose</definedName>
    <definedName name="BookClose">[11]!BookClose</definedName>
    <definedName name="BookName">'[12]#REF'!$D$1</definedName>
    <definedName name="BookName2" localSheetId="3">#REF!</definedName>
    <definedName name="BookName2">#REF!</definedName>
    <definedName name="BusiAcro">[13]Sheet2!$E$2:$E$6</definedName>
    <definedName name="Business">[13]Sheet2!$D$2:$D$6</definedName>
    <definedName name="ｂｖｇだｆばｄばｄ" localSheetId="3" hidden="1">{"'給与計算システム'!$B$4:$G$31","'財務管理システム'!$B$4:$G$31","'販売管理システム'!$B$4:$G$31"}</definedName>
    <definedName name="ｂｖｇだｆばｄばｄ" hidden="1">{"'給与計算システム'!$B$4:$G$31","'財務管理システム'!$B$4:$G$31","'販売管理システム'!$B$4:$G$31"}</definedName>
    <definedName name="ｂｖｓばｄｆｂ" localSheetId="3" hidden="1">{"'給与計算システム'!$B$4:$G$31","'財務管理システム'!$B$4:$G$31","'販売管理システム'!$B$4:$G$31"}</definedName>
    <definedName name="ｂｖｓばｄｆｂ" hidden="1">{"'給与計算システム'!$B$4:$G$31","'財務管理システム'!$B$4:$G$31","'販売管理システム'!$B$4:$G$31"}</definedName>
    <definedName name="ｂがｒｈばえｒ" localSheetId="3" hidden="1">{"'給与計算システム'!$B$4:$G$31","'財務管理システム'!$B$4:$G$31","'販売管理システム'!$B$4:$G$31"}</definedName>
    <definedName name="ｂがｒｈばえｒ" hidden="1">{"'給与計算システム'!$B$4:$G$31","'財務管理システム'!$B$4:$G$31","'販売管理システム'!$B$4:$G$31"}</definedName>
    <definedName name="C_KEY">#N/A</definedName>
    <definedName name="C_KIHON">#N/A</definedName>
    <definedName name="C_POSI">#N/A</definedName>
    <definedName name="C_YOBI">#N/A</definedName>
    <definedName name="CACHE_OPTION">#REF!</definedName>
    <definedName name="cc" hidden="1">#REF!</definedName>
    <definedName name="CCC" localSheetId="3">#REF!</definedName>
    <definedName name="CCC">#REF!</definedName>
    <definedName name="ccccc" hidden="1">#REF!</definedName>
    <definedName name="ccccccc" localSheetId="3" hidden="1">{"'給与計算システム'!$B$4:$G$31","'財務管理システム'!$B$4:$G$31","'販売管理システム'!$B$4:$G$31"}</definedName>
    <definedName name="ccccccc" hidden="1">{"'給与計算システム'!$B$4:$G$31","'財務管理システム'!$B$4:$G$31","'販売管理システム'!$B$4:$G$31"}</definedName>
    <definedName name="cccccccccc" localSheetId="3" hidden="1">{"'給与計算システム'!$B$4:$G$31","'財務管理システム'!$B$4:$G$31","'販売管理システム'!$B$4:$G$31"}</definedName>
    <definedName name="cccccccccc" hidden="1">{"'給与計算システム'!$B$4:$G$31","'財務管理システム'!$B$4:$G$31","'販売管理システム'!$B$4:$G$31"}</definedName>
    <definedName name="chiho" localSheetId="3" hidden="1">{"'下期集計（10.27迄・速報値）'!$Q$16"}</definedName>
    <definedName name="chiho" hidden="1">{"'下期集計（10.27迄・速報値）'!$Q$16"}</definedName>
    <definedName name="COLUMN">#N/A</definedName>
    <definedName name="Command_Click">[14]Sheet1!Command_Click</definedName>
    <definedName name="Copy_Summary">[15]!Copy_Summary</definedName>
    <definedName name="d" localSheetId="3" hidden="1">{"'給与計算システム'!$B$4:$G$31","'財務管理システム'!$B$4:$G$31","'販売管理システム'!$B$4:$G$31"}</definedName>
    <definedName name="d" hidden="1">{"'給与計算システム'!$B$4:$G$31","'財務管理システム'!$B$4:$G$31","'販売管理システム'!$B$4:$G$31"}</definedName>
    <definedName name="da" localSheetId="3" hidden="1">{"'給与計算システム'!$B$4:$G$31","'財務管理システム'!$B$4:$G$31","'販売管理システム'!$B$4:$G$31"}</definedName>
    <definedName name="da" hidden="1">{"'給与計算システム'!$B$4:$G$31","'財務管理システム'!$B$4:$G$31","'販売管理システム'!$B$4:$G$31"}</definedName>
    <definedName name="dad" hidden="1">[6]ﾃﾚﾊﾞﾝRTGS共用!#REF!</definedName>
    <definedName name="dammy">#REF!</definedName>
    <definedName name="Data_Maker">[15]!Data_Maker</definedName>
    <definedName name="_xlnm.Database">[16]PR!#REF!</definedName>
    <definedName name="DBPARTNER" localSheetId="3" hidden="1">{"'2.3 NT(ｱｶｳﾝﾄ)基本方針2'!$A$1:$AN$62"}</definedName>
    <definedName name="DBPARTNER" hidden="1">{"'2.3 NT(ｱｶｳﾝﾄ)基本方針2'!$A$1:$AN$62"}</definedName>
    <definedName name="dbtbl">#REF!</definedName>
    <definedName name="dcsop" localSheetId="3" hidden="1">{0,0,0}</definedName>
    <definedName name="dcsop" hidden="1">{0,0,0}</definedName>
    <definedName name="dd">#REF!</definedName>
    <definedName name="ddd" localSheetId="3" hidden="1">{"'給与計算システム'!$B$4:$G$31","'財務管理システム'!$B$4:$G$31","'販売管理システム'!$B$4:$G$31"}</definedName>
    <definedName name="ddd" hidden="1">{"'給与計算システム'!$B$4:$G$31","'財務管理システム'!$B$4:$G$31","'販売管理システム'!$B$4:$G$31"}</definedName>
    <definedName name="ｄｄｄｄｄ" localSheetId="3" hidden="1">{"'給与計算システム'!$B$4:$G$31","'財務管理システム'!$B$4:$G$31","'販売管理システム'!$B$4:$G$31"}</definedName>
    <definedName name="ｄｄｄｄｄ" hidden="1">{"'給与計算システム'!$B$4:$G$31","'財務管理システム'!$B$4:$G$31","'販売管理システム'!$B$4:$G$31"}</definedName>
    <definedName name="ddddd2" localSheetId="3" hidden="1">{"'給与計算システム'!$B$4:$G$31","'財務管理システム'!$B$4:$G$31","'販売管理システム'!$B$4:$G$31"}</definedName>
    <definedName name="ddddd2" hidden="1">{"'給与計算システム'!$B$4:$G$31","'財務管理システム'!$B$4:$G$31","'販売管理システム'!$B$4:$G$31"}</definedName>
    <definedName name="ｄｄｄｄｄ3" localSheetId="3" hidden="1">{"'給与計算システム'!$B$4:$G$31","'財務管理システム'!$B$4:$G$31","'販売管理システム'!$B$4:$G$31"}</definedName>
    <definedName name="ｄｄｄｄｄ3" hidden="1">{"'給与計算システム'!$B$4:$G$31","'財務管理システム'!$B$4:$G$31","'販売管理システム'!$B$4:$G$31"}</definedName>
    <definedName name="ｄｄｄｄｄ4" localSheetId="3" hidden="1">{"'給与計算システム'!$B$4:$G$31","'財務管理システム'!$B$4:$G$31","'販売管理システム'!$B$4:$G$31"}</definedName>
    <definedName name="ｄｄｄｄｄ4" hidden="1">{"'給与計算システム'!$B$4:$G$31","'財務管理システム'!$B$4:$G$31","'販売管理システム'!$B$4:$G$31"}</definedName>
    <definedName name="ｄｄｄｄｄ5" localSheetId="3" hidden="1">{"'給与計算システム'!$B$4:$G$31","'財務管理システム'!$B$4:$G$31","'販売管理システム'!$B$4:$G$31"}</definedName>
    <definedName name="ｄｄｄｄｄ5" hidden="1">{"'給与計算システム'!$B$4:$G$31","'財務管理システム'!$B$4:$G$31","'販売管理システム'!$B$4:$G$31"}</definedName>
    <definedName name="ｄｄｄｄｄ6" localSheetId="3" hidden="1">{"'給与計算システム'!$B$4:$G$31","'財務管理システム'!$B$4:$G$31","'販売管理システム'!$B$4:$G$31"}</definedName>
    <definedName name="ｄｄｄｄｄ6" hidden="1">{"'給与計算システム'!$B$4:$G$31","'財務管理システム'!$B$4:$G$31","'販売管理システム'!$B$4:$G$31"}</definedName>
    <definedName name="dddddd" localSheetId="3" hidden="1">{"'給与計算システム'!$B$4:$G$31","'財務管理システム'!$B$4:$G$31","'販売管理システム'!$B$4:$G$31"}</definedName>
    <definedName name="dddddd" hidden="1">{"'給与計算システム'!$B$4:$G$31","'財務管理システム'!$B$4:$G$31","'販売管理システム'!$B$4:$G$31"}</definedName>
    <definedName name="ddddddddddddddd" localSheetId="3" hidden="1">{"'給与計算システム'!$B$4:$G$31","'財務管理システム'!$B$4:$G$31","'販売管理システム'!$B$4:$G$31"}</definedName>
    <definedName name="ddddddddddddddd" hidden="1">{"'給与計算システム'!$B$4:$G$31","'財務管理システム'!$B$4:$G$31","'販売管理システム'!$B$4:$G$31"}</definedName>
    <definedName name="DIBDBM_CODETABLE">#REF!</definedName>
    <definedName name="DIBDBM_CURRENCYMASTER">#REF!</definedName>
    <definedName name="doef" localSheetId="3" hidden="1">{0,0,0}</definedName>
    <definedName name="doef" hidden="1">{0,0,0}</definedName>
    <definedName name="ＤＳＦＤＳ" localSheetId="3" hidden="1">{"'下期集計（10.27迄・速報値）'!$Q$16"}</definedName>
    <definedName name="ＤＳＦＤＳ" hidden="1">{"'下期集計（10.27迄・速報値）'!$Q$16"}</definedName>
    <definedName name="dwsw" localSheetId="3" hidden="1">{"'給与計算システム'!$B$4:$G$31","'財務管理システム'!$B$4:$G$31","'販売管理システム'!$B$4:$G$31"}</definedName>
    <definedName name="dwsw" hidden="1">{"'給与計算システム'!$B$4:$G$31","'財務管理システム'!$B$4:$G$31","'販売管理システム'!$B$4:$G$31"}</definedName>
    <definedName name="e" localSheetId="3" hidden="1">{"'給与計算システム'!$B$4:$G$31","'財務管理システム'!$B$4:$G$31","'販売管理システム'!$B$4:$G$31"}</definedName>
    <definedName name="e" hidden="1">{"'給与計算システム'!$B$4:$G$31","'財務管理システム'!$B$4:$G$31","'販売管理システム'!$B$4:$G$31"}</definedName>
    <definedName name="ｆ" localSheetId="3" hidden="1">{#N/A,#N/A,TRUE,"価格取纏め表";#N/A,#N/A,TRUE,"ﾊｰﾄﾞｳｪｱ";#N/A,#N/A,TRUE,"VOS3FS P.P";#N/A,#N/A,TRUE,"APP";#N/A,#N/A,TRUE,"DBｻｰﾊﾞ P.P";#N/A,#N/A,TRUE,"ｺﾝｿｰﾙ P.P";#N/A,#N/A,TRUE,"開発端末 P.P";#N/A,#N/A,TRUE,"ﾊｰﾄﾞ経費";#N/A,#N/A,TRUE,"SE経費"}</definedName>
    <definedName name="ｆ" hidden="1">{#N/A,#N/A,TRUE,"価格取纏め表";#N/A,#N/A,TRUE,"ﾊｰﾄﾞｳｪｱ";#N/A,#N/A,TRUE,"VOS3FS P.P";#N/A,#N/A,TRUE,"APP";#N/A,#N/A,TRUE,"DBｻｰﾊﾞ P.P";#N/A,#N/A,TRUE,"ｺﾝｿｰﾙ P.P";#N/A,#N/A,TRUE,"開発端末 P.P";#N/A,#N/A,TRUE,"ﾊｰﾄﾞ経費";#N/A,#N/A,TRUE,"SE経費"}</definedName>
    <definedName name="ＦＤＦ" localSheetId="3" hidden="1">{"'下期集計（10.27迄・速報値）'!$Q$16"}</definedName>
    <definedName name="ＦＤＦ" hidden="1">{"'下期集計（10.27迄・速報値）'!$Q$16"}</definedName>
    <definedName name="ＦＤＧＦＤ" localSheetId="3" hidden="1">{"'下期集計（10.27迄・速報値）'!$Q$16"}</definedName>
    <definedName name="ＦＤＧＦＤ" hidden="1">{"'下期集計（10.27迄・速報値）'!$Q$16"}</definedName>
    <definedName name="fdsfasfasfasfasfasf" localSheetId="3" hidden="1">{"'給与計算システム'!$B$4:$G$31","'財務管理システム'!$B$4:$G$31","'販売管理システム'!$B$4:$G$31"}</definedName>
    <definedName name="fdsfasfasfasfasfasf" hidden="1">{"'給与計算システム'!$B$4:$G$31","'財務管理システム'!$B$4:$G$31","'販売管理システム'!$B$4:$G$31"}</definedName>
    <definedName name="ｆｅｅｗ" localSheetId="3" hidden="1">{"'給与計算システム'!$B$4:$G$31","'財務管理システム'!$B$4:$G$31","'販売管理システム'!$B$4:$G$31"}</definedName>
    <definedName name="ｆｅｅｗ" hidden="1">{"'給与計算システム'!$B$4:$G$31","'財務管理システム'!$B$4:$G$31","'販売管理システム'!$B$4:$G$31"}</definedName>
    <definedName name="FENICS">#REF!</definedName>
    <definedName name="ff">#REF!</definedName>
    <definedName name="fff" localSheetId="3" hidden="1">{"'給与計算システム'!$B$4:$G$31","'財務管理システム'!$B$4:$G$31","'販売管理システム'!$B$4:$G$31"}</definedName>
    <definedName name="fff" hidden="1">{"'給与計算システム'!$B$4:$G$31","'財務管理システム'!$B$4:$G$31","'販売管理システム'!$B$4:$G$31"}</definedName>
    <definedName name="ｆｆｆｆｆ" localSheetId="3">会員登録情報コード値一覧!ｆｆｆｆｆ</definedName>
    <definedName name="ｆｆｆｆｆ">[11]!ｆｆｆｆｆ</definedName>
    <definedName name="fffffff" localSheetId="3" hidden="1">{"'給与計算システム'!$B$4:$G$31","'財務管理システム'!$B$4:$G$31","'販売管理システム'!$B$4:$G$31"}</definedName>
    <definedName name="fffffff" hidden="1">{"'給与計算システム'!$B$4:$G$31","'財務管理システム'!$B$4:$G$31","'販売管理システム'!$B$4:$G$31"}</definedName>
    <definedName name="FieldDB">[17]DB!#REF!</definedName>
    <definedName name="FORM_ACTION" localSheetId="3">#REF!</definedName>
    <definedName name="FORM_ACTION">#REF!</definedName>
    <definedName name="FORM_METHOD" localSheetId="3">#REF!</definedName>
    <definedName name="FORM_METHOD">#REF!</definedName>
    <definedName name="FORM_NAME" localSheetId="3">#REF!</definedName>
    <definedName name="FORM_NAME">#REF!</definedName>
    <definedName name="ＦＲＧ" localSheetId="3" hidden="1">{"'下期集計（10.27迄・速報値）'!$Q$16"}</definedName>
    <definedName name="ＦＲＧ" hidden="1">{"'下期集計（10.27迄・速報値）'!$Q$16"}</definedName>
    <definedName name="gggffff" localSheetId="3" hidden="1">{"'給与計算システム'!$B$4:$G$31","'財務管理システム'!$B$4:$G$31","'販売管理システム'!$B$4:$G$31"}</definedName>
    <definedName name="gggffff" hidden="1">{"'給与計算システム'!$B$4:$G$31","'財務管理システム'!$B$4:$G$31","'販売管理システム'!$B$4:$G$31"}</definedName>
    <definedName name="gggg" localSheetId="3" hidden="1">{"'給与計算システム'!$B$4:$G$31","'財務管理システム'!$B$4:$G$31","'販売管理システム'!$B$4:$G$31"}</definedName>
    <definedName name="gggg" hidden="1">{"'給与計算システム'!$B$4:$G$31","'財務管理システム'!$B$4:$G$31","'販売管理システム'!$B$4:$G$31"}</definedName>
    <definedName name="gggg2" localSheetId="3" hidden="1">{"'給与計算システム'!$B$4:$G$31","'財務管理システム'!$B$4:$G$31","'販売管理システム'!$B$4:$G$31"}</definedName>
    <definedName name="gggg2" hidden="1">{"'給与計算システム'!$B$4:$G$31","'財務管理システム'!$B$4:$G$31","'販売管理システム'!$B$4:$G$31"}</definedName>
    <definedName name="gggg3" localSheetId="3" hidden="1">{"'給与計算システム'!$B$4:$G$31","'財務管理システム'!$B$4:$G$31","'販売管理システム'!$B$4:$G$31"}</definedName>
    <definedName name="gggg3" hidden="1">{"'給与計算システム'!$B$4:$G$31","'財務管理システム'!$B$4:$G$31","'販売管理システム'!$B$4:$G$31"}</definedName>
    <definedName name="gggg4" localSheetId="3" hidden="1">{"'給与計算システム'!$B$4:$G$31","'財務管理システム'!$B$4:$G$31","'販売管理システム'!$B$4:$G$31"}</definedName>
    <definedName name="gggg4" hidden="1">{"'給与計算システム'!$B$4:$G$31","'財務管理システム'!$B$4:$G$31","'販売管理システム'!$B$4:$G$31"}</definedName>
    <definedName name="gggg5" localSheetId="3" hidden="1">{"'給与計算システム'!$B$4:$G$31","'財務管理システム'!$B$4:$G$31","'販売管理システム'!$B$4:$G$31"}</definedName>
    <definedName name="gggg5" hidden="1">{"'給与計算システム'!$B$4:$G$31","'財務管理システム'!$B$4:$G$31","'販売管理システム'!$B$4:$G$31"}</definedName>
    <definedName name="ggggfff" localSheetId="3" hidden="1">{"'給与計算システム'!$B$4:$G$31","'財務管理システム'!$B$4:$G$31","'販売管理システム'!$B$4:$G$31"}</definedName>
    <definedName name="ggggfff" hidden="1">{"'給与計算システム'!$B$4:$G$31","'財務管理システム'!$B$4:$G$31","'販売管理システム'!$B$4:$G$31"}</definedName>
    <definedName name="ggggfff2" localSheetId="3" hidden="1">{"'給与計算システム'!$B$4:$G$31","'財務管理システム'!$B$4:$G$31","'販売管理システム'!$B$4:$G$31"}</definedName>
    <definedName name="ggggfff2" hidden="1">{"'給与計算システム'!$B$4:$G$31","'財務管理システム'!$B$4:$G$31","'販売管理システム'!$B$4:$G$31"}</definedName>
    <definedName name="ggggfff3" localSheetId="3" hidden="1">{"'給与計算システム'!$B$4:$G$31","'財務管理システム'!$B$4:$G$31","'販売管理システム'!$B$4:$G$31"}</definedName>
    <definedName name="ggggfff3" hidden="1">{"'給与計算システム'!$B$4:$G$31","'財務管理システム'!$B$4:$G$31","'販売管理システム'!$B$4:$G$31"}</definedName>
    <definedName name="ggggfff4" localSheetId="3" hidden="1">{"'給与計算システム'!$B$4:$G$31","'財務管理システム'!$B$4:$G$31","'販売管理システム'!$B$4:$G$31"}</definedName>
    <definedName name="ggggfff4" hidden="1">{"'給与計算システム'!$B$4:$G$31","'財務管理システム'!$B$4:$G$31","'販売管理システム'!$B$4:$G$31"}</definedName>
    <definedName name="ggggfff5" localSheetId="3" hidden="1">{"'給与計算システム'!$B$4:$G$31","'財務管理システム'!$B$4:$G$31","'販売管理システム'!$B$4:$G$31"}</definedName>
    <definedName name="ggggfff5" hidden="1">{"'給与計算システム'!$B$4:$G$31","'財務管理システム'!$B$4:$G$31","'販売管理システム'!$B$4:$G$31"}</definedName>
    <definedName name="ggggg" localSheetId="3" hidden="1">{"'給与計算システム'!$B$4:$G$31","'財務管理システム'!$B$4:$G$31","'販売管理システム'!$B$4:$G$31"}</definedName>
    <definedName name="ggggg" hidden="1">{"'給与計算システム'!$B$4:$G$31","'財務管理システム'!$B$4:$G$31","'販売管理システム'!$B$4:$G$31"}</definedName>
    <definedName name="ggggg2" localSheetId="3" hidden="1">{"'給与計算システム'!$B$4:$G$31","'財務管理システム'!$B$4:$G$31","'販売管理システム'!$B$4:$G$31"}</definedName>
    <definedName name="ggggg2" hidden="1">{"'給与計算システム'!$B$4:$G$31","'財務管理システム'!$B$4:$G$31","'販売管理システム'!$B$4:$G$31"}</definedName>
    <definedName name="gggggg" localSheetId="3" hidden="1">{"'給与計算システム'!$B$4:$G$31","'財務管理システム'!$B$4:$G$31","'販売管理システム'!$B$4:$G$31"}</definedName>
    <definedName name="gggggg" hidden="1">{"'給与計算システム'!$B$4:$G$31","'財務管理システム'!$B$4:$G$31","'販売管理システム'!$B$4:$G$31"}</definedName>
    <definedName name="gggggg2" localSheetId="3" hidden="1">{"'給与計算システム'!$B$4:$G$31","'財務管理システム'!$B$4:$G$31","'販売管理システム'!$B$4:$G$31"}</definedName>
    <definedName name="gggggg2" hidden="1">{"'給与計算システム'!$B$4:$G$31","'財務管理システム'!$B$4:$G$31","'販売管理システム'!$B$4:$G$31"}</definedName>
    <definedName name="gggggg3" localSheetId="3" hidden="1">{"'給与計算システム'!$B$4:$G$31","'財務管理システム'!$B$4:$G$31","'販売管理システム'!$B$4:$G$31"}</definedName>
    <definedName name="gggggg3" hidden="1">{"'給与計算システム'!$B$4:$G$31","'財務管理システム'!$B$4:$G$31","'販売管理システム'!$B$4:$G$31"}</definedName>
    <definedName name="gggggg4" localSheetId="3" hidden="1">{"'給与計算システム'!$B$4:$G$31","'財務管理システム'!$B$4:$G$31","'販売管理システム'!$B$4:$G$31"}</definedName>
    <definedName name="gggggg4" hidden="1">{"'給与計算システム'!$B$4:$G$31","'財務管理システム'!$B$4:$G$31","'販売管理システム'!$B$4:$G$31"}</definedName>
    <definedName name="ggks" localSheetId="3" hidden="1">{0,0,0}</definedName>
    <definedName name="ggks" hidden="1">{0,0,0}</definedName>
    <definedName name="ghghh" localSheetId="3" hidden="1">{"'給与計算システム'!$B$4:$G$31","'財務管理システム'!$B$4:$G$31","'販売管理システム'!$B$4:$G$31"}</definedName>
    <definedName name="ghghh" hidden="1">{"'給与計算システム'!$B$4:$G$31","'財務管理システム'!$B$4:$G$31","'販売管理システム'!$B$4:$G$31"}</definedName>
    <definedName name="ghghh2" localSheetId="3" hidden="1">{"'給与計算システム'!$B$4:$G$31","'財務管理システム'!$B$4:$G$31","'販売管理システム'!$B$4:$G$31"}</definedName>
    <definedName name="ghghh2" hidden="1">{"'給与計算システム'!$B$4:$G$31","'財務管理システム'!$B$4:$G$31","'販売管理システム'!$B$4:$G$31"}</definedName>
    <definedName name="ghghh3" localSheetId="3" hidden="1">{"'給与計算システム'!$B$4:$G$31","'財務管理システム'!$B$4:$G$31","'販売管理システム'!$B$4:$G$31"}</definedName>
    <definedName name="ghghh3" hidden="1">{"'給与計算システム'!$B$4:$G$31","'財務管理システム'!$B$4:$G$31","'販売管理システム'!$B$4:$G$31"}</definedName>
    <definedName name="ghghh4" localSheetId="3" hidden="1">{"'給与計算システム'!$B$4:$G$31","'財務管理システム'!$B$4:$G$31","'販売管理システム'!$B$4:$G$31"}</definedName>
    <definedName name="ghghh4" hidden="1">{"'給与計算システム'!$B$4:$G$31","'財務管理システム'!$B$4:$G$31","'販売管理システム'!$B$4:$G$31"}</definedName>
    <definedName name="ghghh5" localSheetId="3" hidden="1">{"'給与計算システム'!$B$4:$G$31","'財務管理システム'!$B$4:$G$31","'販売管理システム'!$B$4:$G$31"}</definedName>
    <definedName name="ghghh5" hidden="1">{"'給与計算システム'!$B$4:$G$31","'財務管理システム'!$B$4:$G$31","'販売管理システム'!$B$4:$G$31"}</definedName>
    <definedName name="ｇｈｑえあｒｈｙｑ３５えｈｂ" localSheetId="3" hidden="1">{"'給与計算システム'!$B$4:$G$31","'財務管理システム'!$B$4:$G$31","'販売管理システム'!$B$4:$G$31"}</definedName>
    <definedName name="ｇｈｑえあｒｈｙｑ３５えｈｂ" hidden="1">{"'給与計算システム'!$B$4:$G$31","'財務管理システム'!$B$4:$G$31","'販売管理システム'!$B$4:$G$31"}</definedName>
    <definedName name="GITEM_4210">#REF!</definedName>
    <definedName name="GITEM_4212">#REF!</definedName>
    <definedName name="GITEM_EBIZ">#REF!</definedName>
    <definedName name="GITEM_KEIYAKU">#REF!</definedName>
    <definedName name="GTOA開発規模根拠1" localSheetId="3">会員登録情報コード値一覧!GTOA開発規模根拠1</definedName>
    <definedName name="GTOA開発規模根拠1">[11]!GTOA開発規模根拠1</definedName>
    <definedName name="GTOA開発規模根拠2" localSheetId="3">会員登録情報コード値一覧!GTOA開発規模根拠2</definedName>
    <definedName name="GTOA開発規模根拠2">[11]!GTOA開発規模根拠2</definedName>
    <definedName name="GTOA開発規模根拠3" localSheetId="3">会員登録情報コード値一覧!GTOA開発規模根拠3</definedName>
    <definedName name="GTOA開発規模根拠3">[11]!GTOA開発規模根拠3</definedName>
    <definedName name="GTOA開発規模根拠4" localSheetId="3">会員登録情報コード値一覧!GTOA開発規模根拠4</definedName>
    <definedName name="GTOA開発規模根拠4">[11]!GTOA開発規模根拠4</definedName>
    <definedName name="GTOB要員計画" localSheetId="3">会員登録情報コード値一覧!GTOB要員計画</definedName>
    <definedName name="GTOB要員計画">[11]!GTOB要員計画</definedName>
    <definedName name="GTOD特別間接原価" localSheetId="3">会員登録情報コード値一覧!GTOD特別間接原価</definedName>
    <definedName name="GTOD特別間接原価">[11]!GTOD特別間接原価</definedName>
    <definedName name="GTOE出張宿泊" localSheetId="3">会員登録情報コード値一覧!GTOE出張宿泊</definedName>
    <definedName name="GTOE出張宿泊">[11]!GTOE出張宿泊</definedName>
    <definedName name="GTOFリスク" localSheetId="3">会員登録情報コード値一覧!GTOFリスク</definedName>
    <definedName name="GTOFリスク">[11]!GTOFリスク</definedName>
    <definedName name="GTOスケジュール" localSheetId="3">会員登録情報コード値一覧!GTOスケジュール</definedName>
    <definedName name="GTOスケジュール">[11]!GTOスケジュール</definedName>
    <definedName name="GTOマニュアル作成工数の内訳" localSheetId="3">会員登録情報コード値一覧!GTOマニュアル作成工数の内訳</definedName>
    <definedName name="GTOマニュアル作成工数の内訳">[11]!GTOマニュアル作成工数の内訳</definedName>
    <definedName name="GTO開発管理工数の内訳" localSheetId="3">会員登録情報コード値一覧!GTO開発管理工数の内訳</definedName>
    <definedName name="GTO開発管理工数の内訳">[11]!GTO開発管理工数の内訳</definedName>
    <definedName name="GTO開発原価" localSheetId="3">会員登録情報コード値一覧!GTO開発原価</definedName>
    <definedName name="GTO開発原価">[11]!GTO開発原価</definedName>
    <definedName name="GTO開発体制" localSheetId="3">会員登録情報コード値一覧!GTO開発体制</definedName>
    <definedName name="GTO開発体制">[11]!GTO開発体制</definedName>
    <definedName name="GTO環境準備工数の内訳" localSheetId="3">会員登録情報コード値一覧!GTO環境準備工数の内訳</definedName>
    <definedName name="GTO環境準備工数の内訳">[11]!GTO環境準備工数の内訳</definedName>
    <definedName name="GTO客先教育工数の内訳" localSheetId="3">会員登録情報コード値一覧!GTO客先教育工数の内訳</definedName>
    <definedName name="GTO客先教育工数の内訳">[11]!GTO客先教育工数の内訳</definedName>
    <definedName name="GTO見積関連図" localSheetId="3">会員登録情報コード値一覧!GTO見積関連図</definedName>
    <definedName name="GTO見積関連図">[11]!GTO見積関連図</definedName>
    <definedName name="GTO原価見積書" localSheetId="3">会員登録情報コード値一覧!GTO原価見積書</definedName>
    <definedName name="GTO原価見積書">[11]!GTO原価見積書</definedName>
    <definedName name="GTO採算計算書" localSheetId="3">会員登録情報コード値一覧!GTO採算計算書</definedName>
    <definedName name="GTO採算計算書">[11]!GTO採算計算書</definedName>
    <definedName name="GTO新見積全体の説明" localSheetId="3">会員登録情報コード値一覧!GTO新見積全体の説明</definedName>
    <definedName name="GTO新見積全体の説明">[11]!GTO新見積全体の説明</definedName>
    <definedName name="GTO単価" localSheetId="3">会員登録情報コード値一覧!GTO単価</definedName>
    <definedName name="GTO単価">[11]!GTO単価</definedName>
    <definedName name="GTO年度別内訳1" localSheetId="3">会員登録情報コード値一覧!GTO年度別内訳1</definedName>
    <definedName name="GTO年度別内訳1">[11]!GTO年度別内訳1</definedName>
    <definedName name="GTO年度別内訳2" localSheetId="3">会員登録情報コード値一覧!GTO年度別内訳2</definedName>
    <definedName name="GTO年度別内訳2">[11]!GTO年度別内訳2</definedName>
    <definedName name="GTO納品物" localSheetId="3">会員登録情報コード値一覧!GTO納品物</definedName>
    <definedName name="GTO納品物">[11]!GTO納品物</definedName>
    <definedName name="GTO文書記入項目説明" localSheetId="3">会員登録情報コード値一覧!GTO文書記入項目説明</definedName>
    <definedName name="GTO文書記入項目説明">[11]!GTO文書記入項目説明</definedName>
    <definedName name="GWmessage" localSheetId="3" hidden="1">#REF!</definedName>
    <definedName name="GWmessage" hidden="1">#REF!</definedName>
    <definedName name="ＧＷメッセージ一覧" localSheetId="3" hidden="1">#REF!</definedName>
    <definedName name="ＧＷメッセージ一覧" hidden="1">#REF!</definedName>
    <definedName name="ｇだがｄ" localSheetId="3" hidden="1">{"'給与計算システム'!$B$4:$G$31","'財務管理システム'!$B$4:$G$31","'販売管理システム'!$B$4:$G$31"}</definedName>
    <definedName name="ｇだがｄ" hidden="1">{"'給与計算システム'!$B$4:$G$31","'財務管理システム'!$B$4:$G$31","'販売管理システム'!$B$4:$G$31"}</definedName>
    <definedName name="ｇふぁがうぇｒｇはうぇ" localSheetId="3" hidden="1">{"'給与計算システム'!$B$4:$G$31","'財務管理システム'!$B$4:$G$31","'販売管理システム'!$B$4:$G$31"}</definedName>
    <definedName name="ｇふぁがうぇｒｇはうぇ" hidden="1">{"'給与計算システム'!$B$4:$G$31","'財務管理システム'!$B$4:$G$31","'販売管理システム'!$B$4:$G$31"}</definedName>
    <definedName name="ＨＧＨＪＭ" localSheetId="3" hidden="1">{"'下期集計（10.27迄・速報値）'!$Q$16"}</definedName>
    <definedName name="ＨＧＨＪＭ" hidden="1">{"'下期集計（10.27迄・速報値）'!$Q$16"}</definedName>
    <definedName name="hhh">#REF!</definedName>
    <definedName name="ＨＰ" localSheetId="3" hidden="1">{"'下期集計（10.27迄・速報値）'!$Q$16"}</definedName>
    <definedName name="ＨＰ" hidden="1">{"'下期集計（10.27迄・速報値）'!$Q$16"}</definedName>
    <definedName name="HTML_CodePage" hidden="1">932</definedName>
    <definedName name="HTML_Control" localSheetId="3" hidden="1">{"'給与計算システム'!$B$4:$G$31","'財務管理システム'!$B$4:$G$31","'販売管理システム'!$B$4:$G$31"}</definedName>
    <definedName name="HTML_Control" hidden="1">{"'給与計算システム'!$B$4:$G$31","'財務管理システム'!$B$4:$G$31","'販売管理システム'!$B$4:$G$31"}</definedName>
    <definedName name="HTML_Control2" localSheetId="3" hidden="1">{"'給与計算システム'!$B$4:$G$31","'財務管理システム'!$B$4:$G$31","'販売管理システム'!$B$4:$G$31"}</definedName>
    <definedName name="HTML_Control2" hidden="1">{"'給与計算システム'!$B$4:$G$31","'財務管理システム'!$B$4:$G$31","'販売管理システム'!$B$4:$G$31"}</definedName>
    <definedName name="HTML_Control3" localSheetId="3" hidden="1">{"'給与計算システム'!$B$4:$G$31","'財務管理システム'!$B$4:$G$31","'販売管理システム'!$B$4:$G$31"}</definedName>
    <definedName name="HTML_Control3" hidden="1">{"'給与計算システム'!$B$4:$G$31","'財務管理システム'!$B$4:$G$31","'販売管理システム'!$B$4:$G$31"}</definedName>
    <definedName name="HTML_Control4" localSheetId="3" hidden="1">{"'給与計算システム'!$B$4:$G$31","'財務管理システム'!$B$4:$G$31","'販売管理システム'!$B$4:$G$31"}</definedName>
    <definedName name="HTML_Control4" hidden="1">{"'給与計算システム'!$B$4:$G$31","'財務管理システム'!$B$4:$G$31","'販売管理システム'!$B$4:$G$31"}</definedName>
    <definedName name="HTML_Control5" localSheetId="3" hidden="1">{"'給与計算システム'!$B$4:$G$31","'財務管理システム'!$B$4:$G$31","'販売管理システム'!$B$4:$G$31"}</definedName>
    <definedName name="HTML_Control5" hidden="1">{"'給与計算システム'!$B$4:$G$31","'財務管理システム'!$B$4:$G$31","'販売管理システム'!$B$4:$G$31"}</definedName>
    <definedName name="HTML_Description" hidden="1">""</definedName>
    <definedName name="HTML_Email" hidden="1">""</definedName>
    <definedName name="HTML_Header" hidden="1">"NT-APLIKA/LITE 標準構成"</definedName>
    <definedName name="HTML_LastUpdate" hidden="1">"97/05/13"</definedName>
    <definedName name="HTML_LineAfter" hidden="1">TRUE</definedName>
    <definedName name="HTML_LineBefore" hidden="1">TRUE</definedName>
    <definedName name="HTML_Name" hidden="1">""</definedName>
    <definedName name="HTML_OBDlg2" hidden="1">TRUE</definedName>
    <definedName name="HTML_OBDlg3" hidden="1">TRUE</definedName>
    <definedName name="HTML_OBDlg4" hidden="1">TRUE</definedName>
    <definedName name="HTML_OS" hidden="1">0</definedName>
    <definedName name="HTML_PathFile" hidden="1">"D:\My Documents\Homepage\HANBAI.htm"</definedName>
    <definedName name="HTML_PathTemplate" hidden="1">"D:\My Documents\Homepage\TEST.HTM"</definedName>
    <definedName name="HTML_Title" hidden="1">"NT-APLIKA/LITE 標準構成"</definedName>
    <definedName name="HTML1_1" hidden="1">"[kokusaiＤＣ1110.xls]企画部!$A$1:$H$61"</definedName>
    <definedName name="HTML1_10" hidden="1">""</definedName>
    <definedName name="HTML1_11" hidden="1">1</definedName>
    <definedName name="HTML1_12" hidden="1">"G:\企画Ｇ\規程集\平成１１年１０月\08syokumu\honbu\kokusai_kikaku.htm"</definedName>
    <definedName name="HTML1_2" hidden="1">1</definedName>
    <definedName name="HTML1_3" hidden="1">"企画部"</definedName>
    <definedName name="HTML1_4" hidden="1">""</definedName>
    <definedName name="HTML1_5" hidden="1">""</definedName>
    <definedName name="HTML1_6" hidden="1">-4146</definedName>
    <definedName name="HTML1_7" hidden="1">-4146</definedName>
    <definedName name="HTML1_8" hidden="1">"99/09/22"</definedName>
    <definedName name="HTML1_9" hidden="1">""</definedName>
    <definedName name="HTML2_1" hidden="1">"[kokusaiＤＣ1110.xls]海外拠点統括部!$A$1:$J$46"</definedName>
    <definedName name="HTML2_10" hidden="1">""</definedName>
    <definedName name="HTML2_11" hidden="1">1</definedName>
    <definedName name="HTML2_12" hidden="1">"G:\企画Ｇ\規程集\平成１１年１０月\08syokumu\honbu\kaigai.htm"</definedName>
    <definedName name="HTML2_2" hidden="1">1</definedName>
    <definedName name="HTML2_3" hidden="1">"海外拠点統括部"</definedName>
    <definedName name="HTML2_4" hidden="1">""</definedName>
    <definedName name="HTML2_5" hidden="1">""</definedName>
    <definedName name="HTML2_6" hidden="1">-4146</definedName>
    <definedName name="HTML2_7" hidden="1">-4146</definedName>
    <definedName name="HTML2_8" hidden="1">"99/09/22"</definedName>
    <definedName name="HTML2_9" hidden="1">""</definedName>
    <definedName name="HTML3_1" hidden="1">"[kokusaiＤＣ1110.xls]金融商品営業部!$A$1:$H$27"</definedName>
    <definedName name="HTML3_10" hidden="1">""</definedName>
    <definedName name="HTML3_11" hidden="1">1</definedName>
    <definedName name="HTML3_12" hidden="1">"G:\企画Ｇ\規程集\平成１１年１０月\08syokumu\honbu\kinnshou.htm"</definedName>
    <definedName name="HTML3_2" hidden="1">1</definedName>
    <definedName name="HTML3_3" hidden="1">"金融商品営業部"</definedName>
    <definedName name="HTML3_4" hidden="1">""</definedName>
    <definedName name="HTML3_5" hidden="1">""</definedName>
    <definedName name="HTML3_6" hidden="1">-4146</definedName>
    <definedName name="HTML3_7" hidden="1">-4146</definedName>
    <definedName name="HTML3_8" hidden="1">"99/09/22"</definedName>
    <definedName name="HTML3_9" hidden="1">""</definedName>
    <definedName name="HTML4_1" hidden="1">"[kokusaiＤＣ1110.xls]審査第二部!$A$1:$H$31"</definedName>
    <definedName name="HTML4_10" hidden="1">""</definedName>
    <definedName name="HTML4_11" hidden="1">1</definedName>
    <definedName name="HTML4_12" hidden="1">"G:\企画Ｇ\規程集\平成１１年１０月\08syokumu\honbu\shinsa2.htm"</definedName>
    <definedName name="HTML4_2" hidden="1">1</definedName>
    <definedName name="HTML4_3" hidden="1">"審査第二部"</definedName>
    <definedName name="HTML4_4" hidden="1">""</definedName>
    <definedName name="HTML4_5" hidden="1">""</definedName>
    <definedName name="HTML4_6" hidden="1">-4146</definedName>
    <definedName name="HTML4_7" hidden="1">-4146</definedName>
    <definedName name="HTML4_8" hidden="1">"99/09/22"</definedName>
    <definedName name="HTML4_9" hidden="1">""</definedName>
    <definedName name="HTML5_1" hidden="1">"[kokusaiＤＣ1110.xls]審査第三部!$A$1:$H$24"</definedName>
    <definedName name="HTML5_10" hidden="1">""</definedName>
    <definedName name="HTML5_11" hidden="1">1</definedName>
    <definedName name="HTML5_12" hidden="1">"G:\企画Ｇ\規程集\平成１１年１０月\08syokumu\honbu\shinsa3.htm"</definedName>
    <definedName name="HTML5_2" hidden="1">1</definedName>
    <definedName name="HTML5_3" hidden="1">"審査第三部"</definedName>
    <definedName name="HTML5_4" hidden="1">""</definedName>
    <definedName name="HTML5_5" hidden="1">""</definedName>
    <definedName name="HTML5_6" hidden="1">-4146</definedName>
    <definedName name="HTML5_7" hidden="1">-4146</definedName>
    <definedName name="HTML5_8" hidden="1">"99/09/22"</definedName>
    <definedName name="HTML5_9" hidden="1">""</definedName>
    <definedName name="HTML6_1" hidden="1">"[kokusaiＤＣ1110.xls]海外拠点統括部!$A$1:$I$46"</definedName>
    <definedName name="HTML6_10" hidden="1">""</definedName>
    <definedName name="HTML6_11" hidden="1">1</definedName>
    <definedName name="HTML6_12" hidden="1">"G:\企画Ｇ\規程集\平成１１年１０月\08syokumu\honbu\kaigai.htm"</definedName>
    <definedName name="HTML6_2" hidden="1">1</definedName>
    <definedName name="HTML6_3" hidden="1">"海外拠点統括部"</definedName>
    <definedName name="HTML6_4" hidden="1">""</definedName>
    <definedName name="HTML6_5" hidden="1">""</definedName>
    <definedName name="HTML6_6" hidden="1">-4146</definedName>
    <definedName name="HTML6_7" hidden="1">-4146</definedName>
    <definedName name="HTML6_8" hidden="1">"99/09/24"</definedName>
    <definedName name="HTML6_9" hidden="1">""</definedName>
    <definedName name="HTMLCount" hidden="1">6</definedName>
    <definedName name="IGYUIH" localSheetId="3" hidden="1">{"'下期集計（10.27迄・速報値）'!$Q$16"}</definedName>
    <definedName name="IGYUIH" hidden="1">{"'下期集計（10.27迄・速報値）'!$Q$16"}</definedName>
    <definedName name="in" localSheetId="3" hidden="1">{"'2.3 NT(ｱｶｳﾝﾄ)基本方針2'!$A$1:$AN$62"}</definedName>
    <definedName name="in" hidden="1">{"'2.3 NT(ｱｶｳﾝﾄ)基本方針2'!$A$1:$AN$62"}</definedName>
    <definedName name="IOHIO" localSheetId="3" hidden="1">{"'下期集計（10.27迄・速報値）'!$Q$16"}</definedName>
    <definedName name="IOHIO" hidden="1">{"'下期集計（10.27迄・速報値）'!$Q$16"}</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"07/25/2022 00:14:23"</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ssue0956">#REF!</definedName>
    <definedName name="ｊｊ" localSheetId="3" hidden="1">{"'給与計算システム'!$B$4:$G$31","'財務管理システム'!$B$4:$G$31","'販売管理システム'!$B$4:$G$31"}</definedName>
    <definedName name="ｊｊ" hidden="1">{"'給与計算システム'!$B$4:$G$31","'財務管理システム'!$B$4:$G$31","'販売管理システム'!$B$4:$G$31"}</definedName>
    <definedName name="jshs" localSheetId="3" hidden="1">{0,0,0}</definedName>
    <definedName name="jshs" hidden="1">{0,0,0}</definedName>
    <definedName name="jvifovf" localSheetId="3" hidden="1">{0,0,0}</definedName>
    <definedName name="jvifovf" hidden="1">{0,0,0}</definedName>
    <definedName name="kategori1">[18]リスト!$B$2:$B$7</definedName>
    <definedName name="kategori2">[19]リスト!$C$2:$C$6</definedName>
    <definedName name="KBN">[20]支社一覧!$J$2:$Q$48</definedName>
    <definedName name="KLKKK" localSheetId="3" hidden="1">{"'下期集計（10.27迄・速報値）'!$Q$16"}</definedName>
    <definedName name="KLKKK" hidden="1">{"'下期集計（10.27迄・速報値）'!$Q$16"}</definedName>
    <definedName name="ＫＬＫＫＬ" localSheetId="3" hidden="1">{"'下期集計（10.27迄・速報値）'!$Q$16"}</definedName>
    <definedName name="ＫＬＫＫＬ" hidden="1">{"'下期集計（10.27迄・速報値）'!$Q$16"}</definedName>
    <definedName name="Kseiho">#REF!</definedName>
    <definedName name="kvpfo" localSheetId="3" hidden="1">{0,0,0}</definedName>
    <definedName name="kvpfo" hidden="1">{0,0,0}</definedName>
    <definedName name="Ｌ" localSheetId="3" hidden="1">{"'下期集計（10.27迄・速報値）'!$Q$16"}</definedName>
    <definedName name="Ｌ" hidden="1">{"'下期集計（10.27迄・速報値）'!$Q$16"}</definedName>
    <definedName name="L_KEY">#N/A</definedName>
    <definedName name="L_KIHON">#N/A</definedName>
    <definedName name="L_POSI">#N/A</definedName>
    <definedName name="L_YOBI">#N/A</definedName>
    <definedName name="LENGTH">#N/A</definedName>
    <definedName name="LV" localSheetId="3">#REF!</definedName>
    <definedName name="LV">#REF!</definedName>
    <definedName name="major_ID" localSheetId="3">#REF!</definedName>
    <definedName name="major_ID">#REF!</definedName>
    <definedName name="mama" localSheetId="3">#REF!</definedName>
    <definedName name="mama">#REF!</definedName>
    <definedName name="mb">#REF!</definedName>
    <definedName name="Mikomi">#REF!</definedName>
    <definedName name="mmm" localSheetId="3" hidden="1">{"'給与計算システム'!$B$4:$G$31","'財務管理システム'!$B$4:$G$31","'販売管理システム'!$B$4:$G$31"}</definedName>
    <definedName name="mmm" hidden="1">{"'給与計算システム'!$B$4:$G$31","'財務管理システム'!$B$4:$G$31","'販売管理システム'!$B$4:$G$31"}</definedName>
    <definedName name="mspca" localSheetId="3" hidden="1">{0,0,0}</definedName>
    <definedName name="mspca" hidden="1">{0,0,0}</definedName>
    <definedName name="MTYHESD0_01.1_0">#REF!</definedName>
    <definedName name="MTYHESD0_01.1_1">#REF!</definedName>
    <definedName name="MTYHESD0_01.1_2">#REF!</definedName>
    <definedName name="MTYHESD0_01.1_3">'[12]#REF'!$B$6:$B$18</definedName>
    <definedName name="MTYHESD0_01.1_4" localSheetId="3">#REF!</definedName>
    <definedName name="MTYHESD0_01.1_4">#REF!</definedName>
    <definedName name="MTYHESD0_01.1_5" localSheetId="3">#REF!</definedName>
    <definedName name="MTYHESD0_01.1_5">#REF!</definedName>
    <definedName name="MTYHESD0_01.1_6" localSheetId="3">#REF!</definedName>
    <definedName name="MTYHESD0_01.1_6">#REF!</definedName>
    <definedName name="MTYHESD0_01.1_7">#REF!</definedName>
    <definedName name="MTYHESD0_01_0A.1_2">#REF!</definedName>
    <definedName name="MTYHESD2_01.1_3">'[12]#REF'!$N$6:$N$23</definedName>
    <definedName name="MTYHESD2_02.1_3">'[12]#REF'!$V$27:$V$36</definedName>
    <definedName name="MTYHESD2_03.1_3">'[12]#REF'!$F$6:$F$16</definedName>
    <definedName name="MTYHESD2_04.1_3">'[12]#REF'!$J$6:$J$37</definedName>
    <definedName name="MTYHESD2_05.1_3">'[12]#REF'!$V$6:$V$20</definedName>
    <definedName name="MTYHS01B_01.3_1" localSheetId="3">#REF!</definedName>
    <definedName name="MTYHS01B_01.3_1">#REF!</definedName>
    <definedName name="MTYHS01B_03.3_1" localSheetId="3">#REF!</definedName>
    <definedName name="MTYHS01B_03.3_1">#REF!</definedName>
    <definedName name="MTYHS01B_04.3_1" localSheetId="3">#REF!</definedName>
    <definedName name="MTYHS01B_04.3_1">#REF!</definedName>
    <definedName name="MTYHS01B_05.3_1">#REF!</definedName>
    <definedName name="MTYHS01B_06.3_1">#REF!</definedName>
    <definedName name="MTYHS01B_07.3_1">#REF!</definedName>
    <definedName name="MTYHS01B_08.3_1">#REF!</definedName>
    <definedName name="MTYHS02C_01.3_2">#REF!</definedName>
    <definedName name="MTYHS02C_03.3_2">#REF!</definedName>
    <definedName name="MTYHS02C_04.3_2">#REF!</definedName>
    <definedName name="MTYHS02C_05.3_2">#REF!</definedName>
    <definedName name="MTYHS02C_06.3_2">#REF!</definedName>
    <definedName name="MTYHS02C_07.3_2">#REF!</definedName>
    <definedName name="MTYHS02C_08.3_2">#REF!</definedName>
    <definedName name="MTYHS03D_01.3_3">#REF!</definedName>
    <definedName name="MTYHS03D_03.3_3">#REF!</definedName>
    <definedName name="MTYHS03D_04.3_3">#REF!</definedName>
    <definedName name="MTYHS03D_05.3_3">#REF!</definedName>
    <definedName name="MTYHS03D_06.3_3">#REF!</definedName>
    <definedName name="MTYHS03D_07.3_3">#REF!</definedName>
    <definedName name="MTYHS03D_08.3_3">#REF!</definedName>
    <definedName name="MTYHS03D_09.3_3">#REF!</definedName>
    <definedName name="MTYHS03D_10.3_3">#REF!</definedName>
    <definedName name="MTYHS03D_11.3_3">#REF!</definedName>
    <definedName name="MTYHS03D_12.3_3">#REF!</definedName>
    <definedName name="MTYHS03D_13.3_3">#REF!</definedName>
    <definedName name="MTYHS03D_14.3_3">#REF!</definedName>
    <definedName name="MTYHSDS_32">[12]WAP!$AB$18:$AB$30,[12]WAP!$AB$35:$AB$39</definedName>
    <definedName name="MTYHSSD0_02.2_0_2" localSheetId="3">#REF!</definedName>
    <definedName name="MTYHSSD0_02.2_0_2">#REF!</definedName>
    <definedName name="MTYHSSD0_02.2_1" localSheetId="3">#REF!</definedName>
    <definedName name="MTYHSSD0_02.2_1">#REF!</definedName>
    <definedName name="MTYHSSD0_02.2_2" localSheetId="3">#REF!</definedName>
    <definedName name="MTYHSSD0_02.2_2">#REF!</definedName>
    <definedName name="MTYHSSD0_02.2_3_1" localSheetId="3">'[12]#REF'!#REF!</definedName>
    <definedName name="MTYHSSD0_02.2_3_1">'[12]#REF'!#REF!</definedName>
    <definedName name="MTYHSSD0_02.2_3_2" localSheetId="3">'[12]#REF'!#REF!</definedName>
    <definedName name="MTYHSSD0_02.2_3_2">'[12]#REF'!#REF!</definedName>
    <definedName name="MTYHSSD0_02.2_3_3" localSheetId="3">'[12]#REF'!#REF!</definedName>
    <definedName name="MTYHSSD0_02.2_3_3">'[12]#REF'!#REF!</definedName>
    <definedName name="MTYHSSD0_02.2_4" localSheetId="3">'[12]#REF'!#REF!</definedName>
    <definedName name="MTYHSSD0_02.2_4">'[12]#REF'!#REF!</definedName>
    <definedName name="MTYHSSD0_02.2_5_1" localSheetId="3">#REF!</definedName>
    <definedName name="MTYHSSD0_02.2_5_1">#REF!</definedName>
    <definedName name="MTYHSSD0_02.2_5_2" localSheetId="3">#REF!</definedName>
    <definedName name="MTYHSSD0_02.2_5_2">#REF!</definedName>
    <definedName name="MTYHSSD0_02.2_5_3" localSheetId="3">#REF!</definedName>
    <definedName name="MTYHSSD0_02.2_5_3">#REF!</definedName>
    <definedName name="MTYHSSD0_02.2_6_1" localSheetId="3">'[12]#REF'!#REF!</definedName>
    <definedName name="MTYHSSD0_02.2_6_1">'[12]#REF'!#REF!</definedName>
    <definedName name="MTYHSSD0_02.2_6_2" localSheetId="3">'[12]#REF'!#REF!</definedName>
    <definedName name="MTYHSSD0_02.2_6_2">'[12]#REF'!#REF!</definedName>
    <definedName name="MTYHSSD0_02.2_6_3">'[12]#REF'!$B$6:$B$25</definedName>
    <definedName name="MTYHSSD0_02.2_6_4">'[12]#REF'!#REF!</definedName>
    <definedName name="MTYHSSD0_02.2_9" localSheetId="3">#REF!</definedName>
    <definedName name="MTYHSSD0_02.2_9">#REF!</definedName>
    <definedName name="MTYHSSD0_02.3_1" localSheetId="3">#REF!</definedName>
    <definedName name="MTYHSSD0_02.3_1">#REF!</definedName>
    <definedName name="MTYHSSD0_02.3_2" localSheetId="3">#REF!</definedName>
    <definedName name="MTYHSSD0_02.3_2">#REF!</definedName>
    <definedName name="MTYHSSD0_02.3_3">#REF!</definedName>
    <definedName name="MTYHSSD0_02.3_4">#REF!</definedName>
    <definedName name="MTYHSSD0_0B.3_1">#REF!</definedName>
    <definedName name="MTYHSSD0_0C.3_2">#REF!</definedName>
    <definedName name="MTYHSSD0_0D.3_3">#REF!</definedName>
    <definedName name="MTYHSSD0_0E.3_4">#REF!</definedName>
    <definedName name="MTYHSSD0_10.2_1">#REF!</definedName>
    <definedName name="MTYHSSD0_20.2_4">'[12]#REF'!#REF!</definedName>
    <definedName name="MTYHSSD0_30.2_3_1">'[12]#REF'!#REF!</definedName>
    <definedName name="MTYHSSD0_30.2_3_2">'[12]#REF'!#REF!</definedName>
    <definedName name="MTYHSSD0_30.2_3_3">'[12]#REF'!#REF!</definedName>
    <definedName name="MTYHSSD0_40.2_5_1" localSheetId="3">#REF!</definedName>
    <definedName name="MTYHSSD0_40.2_5_1">#REF!</definedName>
    <definedName name="MTYHSSD0_40.2_5_2" localSheetId="3">#REF!</definedName>
    <definedName name="MTYHSSD0_40.2_5_2">#REF!</definedName>
    <definedName name="MTYHSSD0_40.2_5_3" localSheetId="3">#REF!</definedName>
    <definedName name="MTYHSSD0_40.2_5_3">#REF!</definedName>
    <definedName name="MTYHSSD0_60.2_6_1" localSheetId="3">'[12]#REF'!#REF!</definedName>
    <definedName name="MTYHSSD0_60.2_6_1">'[12]#REF'!#REF!</definedName>
    <definedName name="MTYHSSD0_60.2_6_2" localSheetId="3">'[12]#REF'!#REF!</definedName>
    <definedName name="MTYHSSD0_60.2_6_2">'[12]#REF'!#REF!</definedName>
    <definedName name="MTYHSSD0_60.2_6_3">'[12]#REF'!$F$6:$F$14</definedName>
    <definedName name="MTYHSSD0_60.2_6_4">'[12]#REF'!#REF!</definedName>
    <definedName name="MTYHSSD0_90.2_2" localSheetId="3">#REF!</definedName>
    <definedName name="MTYHSSD0_90.2_2">#REF!</definedName>
    <definedName name="MTYHSSD0_95.2_1" localSheetId="3">#REF!</definedName>
    <definedName name="MTYHSSD0_95.2_1">#REF!</definedName>
    <definedName name="MTYHSSD0_95.2_2" localSheetId="3">#REF!</definedName>
    <definedName name="MTYHSSD0_95.2_2">#REF!</definedName>
    <definedName name="MTYHSSD0_95.2_3_1" localSheetId="3">'[12]#REF'!#REF!</definedName>
    <definedName name="MTYHSSD0_95.2_3_1">'[12]#REF'!#REF!</definedName>
    <definedName name="MTYHSSD0_95.2_3_2" localSheetId="3">'[12]#REF'!#REF!</definedName>
    <definedName name="MTYHSSD0_95.2_3_2">'[12]#REF'!#REF!</definedName>
    <definedName name="MTYHSSD0_95.2_3_3" localSheetId="3">'[12]#REF'!#REF!</definedName>
    <definedName name="MTYHSSD0_95.2_3_3">'[12]#REF'!#REF!</definedName>
    <definedName name="MTYHSSD0_95.2_4" localSheetId="3">'[12]#REF'!#REF!</definedName>
    <definedName name="MTYHSSD0_95.2_4">'[12]#REF'!#REF!</definedName>
    <definedName name="MTYHSSD0_95.2_5_1" localSheetId="3">#REF!</definedName>
    <definedName name="MTYHSSD0_95.2_5_1">#REF!</definedName>
    <definedName name="MTYHSSD0_95.2_5_2" localSheetId="3">#REF!</definedName>
    <definedName name="MTYHSSD0_95.2_5_2">#REF!</definedName>
    <definedName name="MTYHSSD0_95.2_5_3" localSheetId="3">#REF!</definedName>
    <definedName name="MTYHSSD0_95.2_5_3">#REF!</definedName>
    <definedName name="MTYHSSD0_95.2_6_1" localSheetId="3">'[12]#REF'!#REF!</definedName>
    <definedName name="MTYHSSD0_95.2_6_1">'[12]#REF'!#REF!</definedName>
    <definedName name="MTYHSSD0_95.2_6_2" localSheetId="3">'[12]#REF'!#REF!</definedName>
    <definedName name="MTYHSSD0_95.2_6_2">'[12]#REF'!#REF!</definedName>
    <definedName name="MTYHSSD0_95.2_6_3">'[12]#REF'!$J$6:$J$25</definedName>
    <definedName name="MTYHSSD0_95.2_6_4">'[12]#REF'!#REF!</definedName>
    <definedName name="MTYHSSD0_95.3_1">[21]外普入金16!#REF!</definedName>
    <definedName name="MTYHSSD0_95.3_2">[21]外普出金16!#REF!</definedName>
    <definedName name="MTYHSSD0_95.3_3">[21]外定追加預入16!#REF!</definedName>
    <definedName name="MTYHSSD0_95.3_4" localSheetId="3">#REF!</definedName>
    <definedName name="MTYHSSD0_95.3_4">#REF!</definedName>
    <definedName name="MTYHSSD1_01.2_1" localSheetId="3">#REF!</definedName>
    <definedName name="MTYHSSD1_01.2_1">#REF!</definedName>
    <definedName name="MTYHSSD1_03.2_1" localSheetId="3">#REF!</definedName>
    <definedName name="MTYHSSD1_03.2_1">#REF!</definedName>
    <definedName name="MTYHSSD2_01.2_4" localSheetId="3">'[12]#REF'!#REF!</definedName>
    <definedName name="MTYHSSD2_01.2_4">'[12]#REF'!#REF!</definedName>
    <definedName name="MTYHSSD2_02.2_4" localSheetId="3">'[12]#REF'!#REF!</definedName>
    <definedName name="MTYHSSD2_02.2_4">'[12]#REF'!#REF!</definedName>
    <definedName name="MTYHSSD2_03.2_4" localSheetId="3">'[12]#REF'!#REF!</definedName>
    <definedName name="MTYHSSD2_03.2_4">'[12]#REF'!#REF!</definedName>
    <definedName name="MTYHSSD2_04.2_4">'[12]#REF'!$C$6:$C$23</definedName>
    <definedName name="MTYHSSD2_05.2_4">'[12]#REF'!$H$6:$H$16</definedName>
    <definedName name="MTYHSSD2_06.2_4">'[12]#REF'!$L$6:$L$11</definedName>
    <definedName name="MTYHSSD2_0A.2_4">'[12]#REF'!#REF!</definedName>
    <definedName name="MTYHSSD2_20.2_4">'[12]#REF'!#REF!</definedName>
    <definedName name="MTYHSSD3_01.2_3_1">'[12]#REF'!#REF!</definedName>
    <definedName name="MTYHSSD3_01.2_3_2">'[12]#REF'!#REF!</definedName>
    <definedName name="MTYHSSD3_01.2_3_3">'[12]#REF'!#REF!</definedName>
    <definedName name="MTYHSSD3_02.2_3_1">'[12]#REF'!#REF!</definedName>
    <definedName name="MTYHSSD3_02_0A.2_3_1">'[12]#REF'!#REF!</definedName>
    <definedName name="MTYHSSD3_03.2_3_1">'[12]#REF'!#REF!</definedName>
    <definedName name="MTYHSSD3_04.2_3_1">'[12]#REF'!$C$6:$C$25</definedName>
    <definedName name="MTYHSSD3_04.2_3_2">'[12]#REF'!#REF!</definedName>
    <definedName name="MTYHSSD3_04.2_3_3">'[12]#REF'!$C$6:$C$25</definedName>
    <definedName name="MTYHSSD3_05.2_3_1">'[12]#REF'!$G$6:$G$16</definedName>
    <definedName name="MTYHSSD3_05.2_3_2">'[12]#REF'!$G$6:$G$12</definedName>
    <definedName name="MTYHSSD3_05.2_3_3">'[12]#REF'!$G$6:$G$16</definedName>
    <definedName name="MTYHSSD3_06.2_3_1">'[12]#REF'!$K$6:$K$11</definedName>
    <definedName name="MTYHSSD3_06.2_3_2">'[12]#REF'!$K$6:$K$11</definedName>
    <definedName name="MTYHSSD3_06.2_3_3">'[12]#REF'!$K$6:$K$11</definedName>
    <definedName name="MTYHSSD3_0A.2_3_1">'[12]#REF'!#REF!</definedName>
    <definedName name="MTYHSSD3_0A.2_3_2">'[12]#REF'!#REF!</definedName>
    <definedName name="MTYHSSD3_0A.2_3_3">'[12]#REF'!#REF!</definedName>
    <definedName name="MTYHSSD3_12.2_3_2">'[12]#REF'!#REF!</definedName>
    <definedName name="MTYHSSD3_12_0A.2_3_2">'[12]#REF'!#REF!</definedName>
    <definedName name="MTYHSSD3_12_0B.2_3_2">'[12]#REF'!#REF!</definedName>
    <definedName name="MTYHSSD3_12_0C.2_3_2">'[12]#REF'!#REF!</definedName>
    <definedName name="MTYHSSD3_15.2_3_2">'[12]#REF'!#REF!</definedName>
    <definedName name="MTYHSSD3_16.2_3_2">'[12]#REF'!#REF!</definedName>
    <definedName name="MTYHSSD3_17.2_3_2">'[12]#REF'!#REF!</definedName>
    <definedName name="MTYHSSD3_17.2_3_3">'[12]#REF'!#REF!</definedName>
    <definedName name="MTYHSSD3_18.2_3_2">'[12]#REF'!$C$6:$C$33</definedName>
    <definedName name="MTYHSSD3_18.2_3_3">'[12]#REF'!#REF!</definedName>
    <definedName name="MTYHSSD3_19.2_3_2">'[12]#REF'!#REF!</definedName>
    <definedName name="MTYHSSD3_20.2_3_1">'[12]#REF'!#REF!</definedName>
    <definedName name="MTYHSSD3_20.2_3_2">'[12]#REF'!#REF!</definedName>
    <definedName name="MTYHSSD3_20.2_3_3">'[12]#REF'!#REF!</definedName>
    <definedName name="MTYHSSD3_22.2_3_1">'[12]#REF'!#REF!</definedName>
    <definedName name="MTYHSSD3_23.2_3_2">'[12]#REF'!#REF!</definedName>
    <definedName name="MTYHSSD3_23.2_3_3">'[12]#REF'!#REF!</definedName>
    <definedName name="MTYHSSD3_24.2_3_3">'[12]#REF'!#REF!</definedName>
    <definedName name="MTYHSSD3_25.2_3_3">'[12]#REF'!#REF!</definedName>
    <definedName name="MTYHSSD3_26.2_3_3">'[12]#REF'!#REF!</definedName>
    <definedName name="MTYHSSD3_26_0A.2_3_3">'[12]#REF'!#REF!</definedName>
    <definedName name="MTYHSSD3_26_0B.2_3_3">'[12]#REF'!#REF!</definedName>
    <definedName name="MTYHSSD3_26_0C.2_3_3">'[12]#REF'!#REF!</definedName>
    <definedName name="MTYHSSD3_27.2_3_2">'[12]#REF'!#REF!</definedName>
    <definedName name="MTYHSSD3_27.2_3_3">'[12]#REF'!#REF!</definedName>
    <definedName name="MTYHSSD3_28.2_3_3">'[12]#REF'!#REF!</definedName>
    <definedName name="MTYHSSD3_29.2_3_3">'[12]#REF'!#REF!</definedName>
    <definedName name="MTYHSSD3_29_0A.2_3_3">'[12]#REF'!#REF!</definedName>
    <definedName name="MTYHSSD3_29_0B.2_3_3">'[12]#REF'!#REF!</definedName>
    <definedName name="MTYHSSD3_29_0C.2_3_3">'[12]#REF'!#REF!</definedName>
    <definedName name="MTYHSSD3_2A.2_3_3">'[12]#REF'!#REF!</definedName>
    <definedName name="MTYHSSD3_2B.2_3_3">'[12]#REF'!#REF!</definedName>
    <definedName name="MTYHSSD3_2C.2_3_3">'[12]#REF'!#REF!</definedName>
    <definedName name="MTYHSSD3_2D.2_3_3">'[12]#REF'!#REF!</definedName>
    <definedName name="MTYHSSD3_2D_0A.2_3_3">'[12]#REF'!#REF!</definedName>
    <definedName name="MTYHSSD3_2D_0B.2_3_3">'[12]#REF'!#REF!</definedName>
    <definedName name="MTYHSSD3_2D_0C.2_3_3">'[12]#REF'!#REF!</definedName>
    <definedName name="MTYHSSD3_2E.2_3_3">'[12]#REF'!#REF!</definedName>
    <definedName name="MTYHSSD4_01.2_5_1" localSheetId="3">#REF!</definedName>
    <definedName name="MTYHSSD4_01.2_5_1">#REF!</definedName>
    <definedName name="MTYHSSD4_01.2_5_2" localSheetId="3">#REF!</definedName>
    <definedName name="MTYHSSD4_01.2_5_2">#REF!</definedName>
    <definedName name="MTYHSSD4_01.2_5_3" localSheetId="3">#REF!</definedName>
    <definedName name="MTYHSSD4_01.2_5_3">#REF!</definedName>
    <definedName name="MTYHSSD4_11.2_5_1">#REF!</definedName>
    <definedName name="MTYHSSD4_12.2_5_1">#REF!</definedName>
    <definedName name="MTYHSSD4_1A.2_5_1">#REF!</definedName>
    <definedName name="MTYHSSD4_21.2_5_2">#REF!</definedName>
    <definedName name="MTYHSSD4_21.2_5_3">#REF!</definedName>
    <definedName name="MTYHSSD4_22.2_5_2">#REF!</definedName>
    <definedName name="MTYHSSD4_22.2_5_3">#REF!</definedName>
    <definedName name="MTYHSSD4_2A.2_5_2">#REF!</definedName>
    <definedName name="MTYHSSD4_2A.2_5_3">#REF!</definedName>
    <definedName name="MTYHSSD4_30.2_5_1">#REF!</definedName>
    <definedName name="MTYHSSD4_31.2_5_2">#REF!</definedName>
    <definedName name="MTYHSSD4_31.2_5_3">#REF!</definedName>
    <definedName name="MTYHSSD4_32.2_5_2">#REF!</definedName>
    <definedName name="MTYHSSD4_32.2_5_3">'[12]#REF'!#REF!</definedName>
    <definedName name="MTYHSSD6_01.2_6_1">'[12]#REF'!$C$6:$C$11</definedName>
    <definedName name="MTYHSSD6_01.2_6_2">'[12]#REF'!$C$6:$C$11</definedName>
    <definedName name="MTYHSSD6_01.2_6_3">'[12]#REF'!$N$6:$N$11</definedName>
    <definedName name="MTYHSSD6_01.2_6_4">'[12]#REF'!$C$6:$C$11</definedName>
    <definedName name="MTYHSSD6_11.2_6_1">'[12]#REF'!$G$6:$G$13</definedName>
    <definedName name="MTYHSSD6_11.2_6_2">'[12]#REF'!$G$6:$G$13</definedName>
    <definedName name="MTYHSSD6_12.2_6_1">'[12]#REF'!$O$6:$O$27</definedName>
    <definedName name="MTYHSSD6_12.2_6_2">'[12]#REF'!$Q$6:$Q$29</definedName>
    <definedName name="MTYHSSD6_13.2_6_1">'[12]#REF'!$S$6:$S$19</definedName>
    <definedName name="MTYHSSD6_13.2_6_2">'[12]#REF'!$U$6:$U$19</definedName>
    <definedName name="MTYHSSD6_14.2_6_1">'[12]#REF'!$W$6:$W$20</definedName>
    <definedName name="MTYHSSD6_14.2_6_2">'[12]#REF'!$Y$6:$Y$23</definedName>
    <definedName name="MTYHSSD6_21.2_6_3">'[12]#REF'!$R$6:$R$13</definedName>
    <definedName name="MTYHSSD6_21.2_6_4">'[12]#REF'!$G$6:$G$13</definedName>
    <definedName name="MTYHSSD6_22_KAE.2_6_3">'[12]#REF'!$X$6:$X$20</definedName>
    <definedName name="MTYHSSD6_22_KMI.2_6_4">'[12]#REF'!$K$6:$K$23</definedName>
    <definedName name="MTYHSSD6_23_KAE.2_6_3">'[12]#REF'!$AB$6:$AB$12</definedName>
    <definedName name="MTYHSSD6_23_KMI.2_6_4">'[12]#REF'!$O$6:$O$13</definedName>
    <definedName name="MTYHSSD6_24_KAE.2_6_3">'[12]#REF'!$AF$6:$AF$11</definedName>
    <definedName name="MTYHSSD6_24_KMI.2_6_4">'[12]#REF'!$S$6:$S$12</definedName>
    <definedName name="MTYHSSD6_30.2_6_1">'[12]#REF'!$K$6:$K$26</definedName>
    <definedName name="MTYHSSD6_31.2_6_2">'[12]#REF'!$M$6:$M$39</definedName>
    <definedName name="MTYHSSD8_01.2_9" localSheetId="3">#REF!</definedName>
    <definedName name="MTYHSSD8_01.2_9">#REF!</definedName>
    <definedName name="MTYHSSD9_01.2_2" localSheetId="3">#REF!</definedName>
    <definedName name="MTYHSSD9_01.2_2">#REF!</definedName>
    <definedName name="MTYHSSD9_02.2_2" localSheetId="3">#REF!</definedName>
    <definedName name="MTYHSSD9_02.2_2">#REF!</definedName>
    <definedName name="MTYHSSD9_02_0A.2_2">#REF!</definedName>
    <definedName name="MTYHSSDA_01.3_1">#REF!</definedName>
    <definedName name="MTYHSSDA_01.3_2">#REF!</definedName>
    <definedName name="MTYHSSDA_01.3_3">#REF!</definedName>
    <definedName name="MTYHSSDA_01.3_4">#REF!</definedName>
    <definedName name="MTYHSSDE_01.3_4">#REF!</definedName>
    <definedName name="MTYHSSDE_02.3_4">#REF!</definedName>
    <definedName name="n" localSheetId="3" hidden="1">{#N/A,#N/A,TRUE,"改定履歴";#N/A,#N/A,TRUE,"表紙";#N/A,#N/A,TRUE,"目次";#N/A,#N/A,TRUE,"1.1-";#N/A,#N/A,TRUE,"1.2-";#N/A,#N/A,TRUE,"1.3-";#N/A,#N/A,TRUE,"1.4-";#N/A,#N/A,TRUE,"2.2-";#N/A,#N/A,TRUE,"2.1-";#N/A,#N/A,TRUE,"3.a-";#N/A,#N/A,TRUE,"3.b-";#N/A,#N/A,TRUE,"3.c-";#N/A,#N/A,TRUE,"4.-";#N/A,#N/A,TRUE,"5.-";#N/A,#N/A,TRUE,"6.-";#N/A,#N/A,TRUE,"7.-";#N/A,#N/A,TRUE,"8.-";#N/A,#N/A,TRUE,"9.-"}</definedName>
    <definedName name="n" hidden="1">{#N/A,#N/A,TRUE,"改定履歴";#N/A,#N/A,TRUE,"表紙";#N/A,#N/A,TRUE,"目次";#N/A,#N/A,TRUE,"1.1-";#N/A,#N/A,TRUE,"1.2-";#N/A,#N/A,TRUE,"1.3-";#N/A,#N/A,TRUE,"1.4-";#N/A,#N/A,TRUE,"2.2-";#N/A,#N/A,TRUE,"2.1-";#N/A,#N/A,TRUE,"3.a-";#N/A,#N/A,TRUE,"3.b-";#N/A,#N/A,TRUE,"3.c-";#N/A,#N/A,TRUE,"4.-";#N/A,#N/A,TRUE,"5.-";#N/A,#N/A,TRUE,"6.-";#N/A,#N/A,TRUE,"7.-";#N/A,#N/A,TRUE,"8.-";#N/A,#N/A,TRUE,"9.-"}</definedName>
    <definedName name="name">#REF!</definedName>
    <definedName name="NAME2">#REF!</definedName>
    <definedName name="nmCategory">#REF!</definedName>
    <definedName name="nmCnt">#REF!</definedName>
    <definedName name="nmdbTC">#REF!</definedName>
    <definedName name="nmFeature">#REF!</definedName>
    <definedName name="nmFirstBug">#REF!</definedName>
    <definedName name="nmFirstRiskWeek">#REF!</definedName>
    <definedName name="nmID">#REF!</definedName>
    <definedName name="nmPersons">#REF!</definedName>
    <definedName name="nmProjectCol">#REF!</definedName>
    <definedName name="nmProjectName">#REF!</definedName>
    <definedName name="nmProjectStartDate">#REF!</definedName>
    <definedName name="nmResultTest">#REF!</definedName>
    <definedName name="nmResultVerify">#REF!</definedName>
    <definedName name="nmStatus">'[22]CDI check sheet'!#REF!</definedName>
    <definedName name="nmStatus1" localSheetId="3">#REF!</definedName>
    <definedName name="nmStatus1">#REF!</definedName>
    <definedName name="nmSumBeg" localSheetId="3">#REF!</definedName>
    <definedName name="nmSumBeg">#REF!</definedName>
    <definedName name="nmTestResults" localSheetId="3">#REF!</definedName>
    <definedName name="nmTestResults">#REF!</definedName>
    <definedName name="nmWhenFix">#REF!</definedName>
    <definedName name="nmWhenMake">#REF!</definedName>
    <definedName name="nmWhenTest">#REF!</definedName>
    <definedName name="nmWhenVerify">#REF!</definedName>
    <definedName name="nmWhoFix">#REF!</definedName>
    <definedName name="nmWhoMake">#REF!</definedName>
    <definedName name="nmWhoTest">#REF!</definedName>
    <definedName name="nmWhoVerify">#REF!</definedName>
    <definedName name="No">#REF!</definedName>
    <definedName name="oasxkaps" localSheetId="3" hidden="1">{0,0,0}</definedName>
    <definedName name="oasxkaps" hidden="1">{0,0,0}</definedName>
    <definedName name="oka" localSheetId="3" hidden="1">{0,0,0}</definedName>
    <definedName name="oka" hidden="1">{0,0,0}</definedName>
    <definedName name="okfaf" localSheetId="3" hidden="1">{0,0,0}</definedName>
    <definedName name="okfaf" hidden="1">{0,0,0}</definedName>
    <definedName name="OO" localSheetId="3" hidden="1">{"'下期集計（10.27迄・速報値）'!$Q$16"}</definedName>
    <definedName name="OO" hidden="1">{"'下期集計（10.27迄・速報値）'!$Q$16"}</definedName>
    <definedName name="ｐ" hidden="1">#REF!</definedName>
    <definedName name="P3TblDB">[17]DB!$E$2:$E$35</definedName>
    <definedName name="PageEnd">[12]CTRL!#REF!</definedName>
    <definedName name="PageNo">[23]ヘッダ!#REF!</definedName>
    <definedName name="PageOffset">[12]CTRL!#REF!</definedName>
    <definedName name="PageStart">[12]CTRL!#REF!</definedName>
    <definedName name="pasoxa" localSheetId="3" hidden="1">{0,0,0}</definedName>
    <definedName name="pasoxa" hidden="1">{0,0,0}</definedName>
    <definedName name="PO_01_COLUMN_DESC1">#REF!</definedName>
    <definedName name="ｐｐｐ">[24]制約１!#REF!</definedName>
    <definedName name="ｐｐｐｐｐ" localSheetId="3">#REF!</definedName>
    <definedName name="ｐｐｐｐｐ">#REF!</definedName>
    <definedName name="PreFix" localSheetId="3">#REF!</definedName>
    <definedName name="PreFix">#REF!</definedName>
    <definedName name="Print" localSheetId="3">#REF!</definedName>
    <definedName name="Print">#REF!</definedName>
    <definedName name="_xlnm.Print_Area" localSheetId="0">【新規】ヒアリングシート!$B$2:$K$50</definedName>
    <definedName name="_xlnm.Print_Area" localSheetId="2">NECご利用規約!$B$1:$B$388</definedName>
    <definedName name="_xlnm.Print_Area" localSheetId="1">ご利用規約!$B$1:$B$455</definedName>
    <definedName name="_xlnm.Print_Area" localSheetId="3">#REF!</definedName>
    <definedName name="_xlnm.Print_Area">#REF!</definedName>
    <definedName name="print_area10" localSheetId="3">#REF!</definedName>
    <definedName name="print_area10">#REF!</definedName>
    <definedName name="Print_Area2" localSheetId="3">#REF!</definedName>
    <definedName name="Print_Area2">#REF!</definedName>
    <definedName name="print_area3">#REF!</definedName>
    <definedName name="Print_area4">#REF!</definedName>
    <definedName name="print_area5">#REF!</definedName>
    <definedName name="print_area6">#REF!</definedName>
    <definedName name="print_area7">#REF!</definedName>
    <definedName name="print_area8">#REF!</definedName>
    <definedName name="print_area9">#REF!</definedName>
    <definedName name="_xlnm.Print_Titles">#REF!</definedName>
    <definedName name="printtitle">#REF!</definedName>
    <definedName name="prnプロジェクト" localSheetId="3">会員登録情報コード値一覧!prnプロジェクト</definedName>
    <definedName name="prnプロジェクト">[11]!prnプロジェクト</definedName>
    <definedName name="prn見積関連データ入力" localSheetId="3">会員登録情報コード値一覧!prn見積関連データ入力</definedName>
    <definedName name="prn見積関連データ入力">[11]!prn見積関連データ入力</definedName>
    <definedName name="prn見積関連帳票表示" localSheetId="3">会員登録情報コード値一覧!prn見積関連帳票表示</definedName>
    <definedName name="prn見積関連帳票表示">[11]!prn見積関連帳票表示</definedName>
    <definedName name="prn見積根拠データ入力" localSheetId="3">会員登録情報コード値一覧!prn見積根拠データ入力</definedName>
    <definedName name="prn見積根拠データ入力">[11]!prn見積根拠データ入力</definedName>
    <definedName name="Pキーワード" localSheetId="3">#REF!</definedName>
    <definedName name="Pキーワード">#REF!</definedName>
    <definedName name="P実体候補" localSheetId="3">#REF!</definedName>
    <definedName name="P実体候補">#REF!</definedName>
    <definedName name="q" localSheetId="3">#REF!</definedName>
    <definedName name="q">#REF!</definedName>
    <definedName name="qwdpq" localSheetId="3" hidden="1">{0,0,0}</definedName>
    <definedName name="qwdpq" hidden="1">{0,0,0}</definedName>
    <definedName name="qwq" localSheetId="3" hidden="1">{0,0,0}</definedName>
    <definedName name="qwq" hidden="1">{0,0,0}</definedName>
    <definedName name="ｑｗｑｗｓｑ" localSheetId="3" hidden="1">{"'給与計算システム'!$B$4:$G$31","'財務管理システム'!$B$4:$G$31","'販売管理システム'!$B$4:$G$31"}</definedName>
    <definedName name="ｑｗｑｗｓｑ" hidden="1">{"'給与計算システム'!$B$4:$G$31","'財務管理システム'!$B$4:$G$31","'販売管理システム'!$B$4:$G$31"}</definedName>
    <definedName name="RAID" localSheetId="3" hidden="1">{#N/A,#N/A,TRUE,"価格取纏め表";#N/A,#N/A,TRUE,"ﾊｰﾄﾞｳｪｱ";#N/A,#N/A,TRUE,"VOS3FS P.P";#N/A,#N/A,TRUE,"APP";#N/A,#N/A,TRUE,"DBｻｰﾊﾞ P.P";#N/A,#N/A,TRUE,"ｺﾝｿｰﾙ P.P";#N/A,#N/A,TRUE,"開発端末 P.P";#N/A,#N/A,TRUE,"ﾊｰﾄﾞ経費";#N/A,#N/A,TRUE,"SE経費"}</definedName>
    <definedName name="RAID" hidden="1">{#N/A,#N/A,TRUE,"価格取纏め表";#N/A,#N/A,TRUE,"ﾊｰﾄﾞｳｪｱ";#N/A,#N/A,TRUE,"VOS3FS P.P";#N/A,#N/A,TRUE,"APP";#N/A,#N/A,TRUE,"DBｻｰﾊﾞ P.P";#N/A,#N/A,TRUE,"ｺﾝｿｰﾙ P.P";#N/A,#N/A,TRUE,"開発端末 P.P";#N/A,#N/A,TRUE,"ﾊｰﾄﾞ経費";#N/A,#N/A,TRUE,"SE経費"}</definedName>
    <definedName name="RAID1" localSheetId="3" hidden="1">{#N/A,#N/A,TRUE,"価格取纏め表";#N/A,#N/A,TRUE,"ﾊｰﾄﾞｳｪｱ";#N/A,#N/A,TRUE,"VOS3FS P.P";#N/A,#N/A,TRUE,"APP";#N/A,#N/A,TRUE,"DBｻｰﾊﾞ P.P";#N/A,#N/A,TRUE,"ｺﾝｿｰﾙ P.P";#N/A,#N/A,TRUE,"開発端末 P.P";#N/A,#N/A,TRUE,"ﾊｰﾄﾞ経費";#N/A,#N/A,TRUE,"SE経費"}</definedName>
    <definedName name="RAID1" hidden="1">{#N/A,#N/A,TRUE,"価格取纏め表";#N/A,#N/A,TRUE,"ﾊｰﾄﾞｳｪｱ";#N/A,#N/A,TRUE,"VOS3FS P.P";#N/A,#N/A,TRUE,"APP";#N/A,#N/A,TRUE,"DBｻｰﾊﾞ P.P";#N/A,#N/A,TRUE,"ｺﾝｿｰﾙ P.P";#N/A,#N/A,TRUE,"開発端末 P.P";#N/A,#N/A,TRUE,"ﾊｰﾄﾞ経費";#N/A,#N/A,TRUE,"SE経費"}</definedName>
    <definedName name="RAID6" localSheetId="3" hidden="1">{#N/A,#N/A,TRUE,"価格取纏め表";#N/A,#N/A,TRUE,"ﾊｰﾄﾞｳｪｱ";#N/A,#N/A,TRUE,"VOS3FS P.P";#N/A,#N/A,TRUE,"APP";#N/A,#N/A,TRUE,"DBｻｰﾊﾞ P.P";#N/A,#N/A,TRUE,"ｺﾝｿｰﾙ P.P";#N/A,#N/A,TRUE,"開発端末 P.P";#N/A,#N/A,TRUE,"ﾊｰﾄﾞ経費";#N/A,#N/A,TRUE,"SE経費"}</definedName>
    <definedName name="RAID6" hidden="1">{#N/A,#N/A,TRUE,"価格取纏め表";#N/A,#N/A,TRUE,"ﾊｰﾄﾞｳｪｱ";#N/A,#N/A,TRUE,"VOS3FS P.P";#N/A,#N/A,TRUE,"APP";#N/A,#N/A,TRUE,"DBｻｰﾊﾞ P.P";#N/A,#N/A,TRUE,"ｺﾝｿｰﾙ P.P";#N/A,#N/A,TRUE,"開発端末 P.P";#N/A,#N/A,TRUE,"ﾊｰﾄﾞ経費";#N/A,#N/A,TRUE,"SE経費"}</definedName>
    <definedName name="ＲＡＲＯＡ" localSheetId="3" hidden="1">{"'下期集計（10.27迄・速報値）'!$Q$16"}</definedName>
    <definedName name="ＲＡＲＯＡ" hidden="1">{"'下期集計（10.27迄・速報値）'!$Q$16"}</definedName>
    <definedName name="Regression_X" hidden="1">#REF!</definedName>
    <definedName name="rthrj" localSheetId="3" hidden="1">{0,0,0}</definedName>
    <definedName name="rthrj" hidden="1">{0,0,0}</definedName>
    <definedName name="rthrth" localSheetId="3" hidden="1">{0,0,0}</definedName>
    <definedName name="rthrth" hidden="1">{0,0,0}</definedName>
    <definedName name="s" localSheetId="3" hidden="1">{"'給与計算システム'!$B$4:$G$31","'財務管理システム'!$B$4:$G$31","'販売管理システム'!$B$4:$G$31"}</definedName>
    <definedName name="s" hidden="1">{"'給与計算システム'!$B$4:$G$31","'財務管理システム'!$B$4:$G$31","'販売管理システム'!$B$4:$G$31"}</definedName>
    <definedName name="sda" localSheetId="3" hidden="1">{"'給与計算システム'!$B$4:$G$31","'財務管理システム'!$B$4:$G$31","'販売管理システム'!$B$4:$G$31"}</definedName>
    <definedName name="sda" hidden="1">{"'給与計算システム'!$B$4:$G$31","'財務管理システム'!$B$4:$G$31","'販売管理システム'!$B$4:$G$31"}</definedName>
    <definedName name="sdfsdfsf">#REF!</definedName>
    <definedName name="ＳＤＳＦ" localSheetId="3" hidden="1">{"'下期集計（10.27迄・速報値）'!$Q$16"}</definedName>
    <definedName name="ＳＤＳＦ" hidden="1">{"'下期集計（10.27迄・速報値）'!$Q$16"}</definedName>
    <definedName name="sfsafdas" localSheetId="3" hidden="1">{"'給与計算システム'!$B$4:$G$31","'財務管理システム'!$B$4:$G$31","'販売管理システム'!$B$4:$G$31"}</definedName>
    <definedName name="sfsafdas" hidden="1">{"'給与計算システム'!$B$4:$G$31","'財務管理システム'!$B$4:$G$31","'販売管理システム'!$B$4:$G$31"}</definedName>
    <definedName name="sldff" localSheetId="3" hidden="1">{0,0,0}</definedName>
    <definedName name="sldff" hidden="1">{0,0,0}</definedName>
    <definedName name="solver_cvg" hidden="1">0.001</definedName>
    <definedName name="solver_drv" hidden="1">1</definedName>
    <definedName name="solver_est" hidden="1">1</definedName>
    <definedName name="solver_itr" hidden="1">100</definedName>
    <definedName name="solver_lin" hidden="1">2</definedName>
    <definedName name="solver_neg" hidden="1">2</definedName>
    <definedName name="solver_num" hidden="1">0</definedName>
    <definedName name="solver_nwt" hidden="1">1</definedName>
    <definedName name="solver_opt" hidden="1">#REF!</definedName>
    <definedName name="solver_pre" hidden="1">0.000001</definedName>
    <definedName name="solver_scl" hidden="1">2</definedName>
    <definedName name="solver_sho" hidden="1">2</definedName>
    <definedName name="solver_tim" hidden="1">100</definedName>
    <definedName name="solver_tol" hidden="1">0.05</definedName>
    <definedName name="solver_typ" hidden="1">1</definedName>
    <definedName name="solver_val" hidden="1">0</definedName>
    <definedName name="spp入力">#REF!</definedName>
    <definedName name="srga" localSheetId="3" hidden="1">{0,0,0}</definedName>
    <definedName name="srga" hidden="1">{0,0,0}</definedName>
    <definedName name="ｓｓ" localSheetId="3">会員登録情報コード値一覧!ｓｓ</definedName>
    <definedName name="ｓｓ">[11]会員登録情報!ｓｓ</definedName>
    <definedName name="SSA" localSheetId="3">#REF!</definedName>
    <definedName name="SSA">#REF!</definedName>
    <definedName name="sss" localSheetId="3" hidden="1">{"'給与計算システム'!$B$4:$G$31","'財務管理システム'!$B$4:$G$31","'販売管理システム'!$B$4:$G$31"}</definedName>
    <definedName name="sss" hidden="1">{"'給与計算システム'!$B$4:$G$31","'財務管理システム'!$B$4:$G$31","'販売管理システム'!$B$4:$G$31"}</definedName>
    <definedName name="ssss">#REF!</definedName>
    <definedName name="status">[19]リスト!$E$2:$E$4</definedName>
    <definedName name="STOP_BIT" localSheetId="3">#REF!</definedName>
    <definedName name="STOP_BIT">#REF!</definedName>
    <definedName name="ｓｙ" localSheetId="3" hidden="1">{"'給与計算システム'!$B$4:$G$31","'財務管理システム'!$B$4:$G$31","'販売管理システム'!$B$4:$G$31"}</definedName>
    <definedName name="ｓｙ" hidden="1">{"'給与計算システム'!$B$4:$G$31","'財務管理システム'!$B$4:$G$31","'販売管理システム'!$B$4:$G$31"}</definedName>
    <definedName name="T_FDataFlow_v3_5_Average_List">#REF!</definedName>
    <definedName name="TAIGAI">[20]考課対象外!$B$1:$AA$65536</definedName>
    <definedName name="takezaaw" localSheetId="3">#REF!</definedName>
    <definedName name="takezaaw">#REF!</definedName>
    <definedName name="tb" localSheetId="3">#REF!</definedName>
    <definedName name="tb">#REF!</definedName>
    <definedName name="tbl" localSheetId="3">#REF!</definedName>
    <definedName name="tbl">#REF!</definedName>
    <definedName name="temp">[25]Sheet2!$E$2:$E$6</definedName>
    <definedName name="test" localSheetId="3">#REF!</definedName>
    <definedName name="test">#REF!</definedName>
    <definedName name="TFS_CODE" localSheetId="3">#REF!</definedName>
    <definedName name="TFS_CODE">#REF!</definedName>
    <definedName name="ＴＧＨＴＨ" localSheetId="3" hidden="1">{"'下期集計（10.27迄・速報値）'!$Q$16"}</definedName>
    <definedName name="ＴＧＨＴＨ" hidden="1">{"'下期集計（10.27迄・速報値）'!$Q$16"}</definedName>
    <definedName name="ＴＨＦＺＧれ" localSheetId="3" hidden="1">{"'下期集計（10.27迄・速報値）'!$Q$16"}</definedName>
    <definedName name="ＴＨＦＺＧれ" hidden="1">{"'下期集計（10.27迄・速報値）'!$Q$16"}</definedName>
    <definedName name="ThisReport">#REF!</definedName>
    <definedName name="TUMI" localSheetId="3">#REF!</definedName>
    <definedName name="TUMI">#REF!</definedName>
    <definedName name="UG" localSheetId="3" hidden="1">{"'下期集計（10.27迄・速報値）'!$Q$16"}</definedName>
    <definedName name="UG" hidden="1">{"'下期集計（10.27迄・速報値）'!$Q$16"}</definedName>
    <definedName name="uiwya" localSheetId="3" hidden="1">{0,0,0}</definedName>
    <definedName name="uiwya" hidden="1">{0,0,0}</definedName>
    <definedName name="ujurjea" localSheetId="3" hidden="1">{0,0,0}</definedName>
    <definedName name="ujurjea" hidden="1">{0,0,0}</definedName>
    <definedName name="V">#REF!</definedName>
    <definedName name="Value1">#REF!</definedName>
    <definedName name="Value2">#REF!</definedName>
    <definedName name="Value3">#REF!</definedName>
    <definedName name="Value4">#REF!</definedName>
    <definedName name="VBANK_CODETABLE">#REF!</definedName>
    <definedName name="VBANK_TRANSACTIONTABLE">#REF!</definedName>
    <definedName name="VBANK_TXNANDSALSECODE1">#REF!</definedName>
    <definedName name="vrv" localSheetId="3" hidden="1">{0,0,0}</definedName>
    <definedName name="vrv" hidden="1">{0,0,0}</definedName>
    <definedName name="vvvv" localSheetId="3" hidden="1">{"'給与計算システム'!$B$4:$G$31","'財務管理システム'!$B$4:$G$31","'販売管理システム'!$B$4:$G$31"}</definedName>
    <definedName name="vvvv" hidden="1">{"'給与計算システム'!$B$4:$G$31","'財務管理システム'!$B$4:$G$31","'販売管理システム'!$B$4:$G$31"}</definedName>
    <definedName name="ｖがえｒｇｔｖ" localSheetId="3" hidden="1">{"'給与計算システム'!$B$4:$G$31","'財務管理システム'!$B$4:$G$31","'販売管理システム'!$B$4:$G$31"}</definedName>
    <definedName name="ｖがえｒｇｔｖ" hidden="1">{"'給与計算システム'!$B$4:$G$31","'財務管理システム'!$B$4:$G$31","'販売管理システム'!$B$4:$G$31"}</definedName>
    <definedName name="Ｗ" localSheetId="3" hidden="1">{"'給与計算システム'!$B$4:$G$31","'財務管理システム'!$B$4:$G$31","'販売管理システム'!$B$4:$G$31"}</definedName>
    <definedName name="Ｗ" hidden="1">{"'給与計算システム'!$B$4:$G$31","'財務管理システム'!$B$4:$G$31","'販売管理システム'!$B$4:$G$31"}</definedName>
    <definedName name="w2s" localSheetId="3" hidden="1">{"'給与計算システム'!$B$4:$G$31","'財務管理システム'!$B$4:$G$31","'販売管理システム'!$B$4:$G$31"}</definedName>
    <definedName name="w2s" hidden="1">{"'給与計算システム'!$B$4:$G$31","'財務管理システム'!$B$4:$G$31","'販売管理システム'!$B$4:$G$31"}</definedName>
    <definedName name="ｗｅｄｗｅ" localSheetId="3" hidden="1">{"'給与計算システム'!$B$4:$G$31","'財務管理システム'!$B$4:$G$31","'販売管理システム'!$B$4:$G$31"}</definedName>
    <definedName name="ｗｅｄｗｅ" hidden="1">{"'給与計算システム'!$B$4:$G$31","'財務管理システム'!$B$4:$G$31","'販売管理システム'!$B$4:$G$31"}</definedName>
    <definedName name="work">#REF!</definedName>
    <definedName name="wrn.BaseSystemSmbc." localSheetId="3" hidden="1">{#N/A,#N/A,TRUE,"改定履歴";#N/A,#N/A,TRUE,"表紙";#N/A,#N/A,TRUE,"目次";#N/A,#N/A,TRUE,"1.1-";#N/A,#N/A,TRUE,"1.2-";#N/A,#N/A,TRUE,"1.3-";#N/A,#N/A,TRUE,"1.4-";#N/A,#N/A,TRUE,"2.2-";#N/A,#N/A,TRUE,"2.1-";#N/A,#N/A,TRUE,"3.a-";#N/A,#N/A,TRUE,"3.b-";#N/A,#N/A,TRUE,"3.c-";#N/A,#N/A,TRUE,"4.-";#N/A,#N/A,TRUE,"5.-";#N/A,#N/A,TRUE,"6.-";#N/A,#N/A,TRUE,"7.-";#N/A,#N/A,TRUE,"8.-";#N/A,#N/A,TRUE,"9.-"}</definedName>
    <definedName name="wrn.BaseSystemSmbc." hidden="1">{#N/A,#N/A,TRUE,"改定履歴";#N/A,#N/A,TRUE,"表紙";#N/A,#N/A,TRUE,"目次";#N/A,#N/A,TRUE,"1.1-";#N/A,#N/A,TRUE,"1.2-";#N/A,#N/A,TRUE,"1.3-";#N/A,#N/A,TRUE,"1.4-";#N/A,#N/A,TRUE,"2.2-";#N/A,#N/A,TRUE,"2.1-";#N/A,#N/A,TRUE,"3.a-";#N/A,#N/A,TRUE,"3.b-";#N/A,#N/A,TRUE,"3.c-";#N/A,#N/A,TRUE,"4.-";#N/A,#N/A,TRUE,"5.-";#N/A,#N/A,TRUE,"6.-";#N/A,#N/A,TRUE,"7.-";#N/A,#N/A,TRUE,"8.-";#N/A,#N/A,TRUE,"9.-"}</definedName>
    <definedName name="wrn.すべて印刷." localSheetId="3" hidden="1">{#N/A,#N/A,FALSE,"１）背景";#N/A,#N/A,FALSE,"２）前提事項";#N/A,#N/A,FALSE,"３）優先順位";#N/A,#N/A,FALSE,"４）改善サマリー";#N/A,#N/A,FALSE,"５）懸念-1";#N/A,#N/A,FALSE,"５）懸念-2";#N/A,#N/A,FALSE,"５）懸念-3";#N/A,#N/A,FALSE,"５）懸念-4";#N/A,#N/A,FALSE,"６）組織図";#N/A,#N/A,FALSE,"６）スケジュール"}</definedName>
    <definedName name="wrn.すべて印刷." hidden="1">{#N/A,#N/A,FALSE,"１）背景";#N/A,#N/A,FALSE,"２）前提事項";#N/A,#N/A,FALSE,"３）優先順位";#N/A,#N/A,FALSE,"４）改善サマリー";#N/A,#N/A,FALSE,"５）懸念-1";#N/A,#N/A,FALSE,"５）懸念-2";#N/A,#N/A,FALSE,"５）懸念-3";#N/A,#N/A,FALSE,"５）懸念-4";#N/A,#N/A,FALSE,"６）組織図";#N/A,#N/A,FALSE,"６）スケジュール"}</definedName>
    <definedName name="wrn.次期システム._.価格取纏め表." localSheetId="3" hidden="1">{#N/A,#N/A,TRUE,"価格取纏め表";#N/A,#N/A,TRUE,"ﾊｰﾄﾞｳｪｱ";#N/A,#N/A,TRUE,"VOS3FS P.P";#N/A,#N/A,TRUE,"APP";#N/A,#N/A,TRUE,"DBｻｰﾊﾞ P.P";#N/A,#N/A,TRUE,"ｺﾝｿｰﾙ P.P";#N/A,#N/A,TRUE,"開発端末 P.P";#N/A,#N/A,TRUE,"ﾊｰﾄﾞ経費";#N/A,#N/A,TRUE,"SE経費"}</definedName>
    <definedName name="wrn.次期システム._.価格取纏め表." hidden="1">{#N/A,#N/A,TRUE,"価格取纏め表";#N/A,#N/A,TRUE,"ﾊｰﾄﾞｳｪｱ";#N/A,#N/A,TRUE,"VOS3FS P.P";#N/A,#N/A,TRUE,"APP";#N/A,#N/A,TRUE,"DBｻｰﾊﾞ P.P";#N/A,#N/A,TRUE,"ｺﾝｿｰﾙ P.P";#N/A,#N/A,TRUE,"開発端末 P.P";#N/A,#N/A,TRUE,"ﾊｰﾄﾞ経費";#N/A,#N/A,TRUE,"SE経費"}</definedName>
    <definedName name="wrtgr" localSheetId="3" hidden="1">{0,0,0}</definedName>
    <definedName name="wrtgr" hidden="1">{0,0,0}</definedName>
    <definedName name="ｗｔ" localSheetId="3" hidden="1">{"'給与計算システム'!$B$4:$G$31","'財務管理システム'!$B$4:$G$31","'販売管理システム'!$B$4:$G$31"}</definedName>
    <definedName name="ｗｔ" hidden="1">{"'給与計算システム'!$B$4:$G$31","'財務管理システム'!$B$4:$G$31","'販売管理システム'!$B$4:$G$31"}</definedName>
    <definedName name="wtgrtg" localSheetId="3" hidden="1">{0,0,0}</definedName>
    <definedName name="wtgrtg" hidden="1">{0,0,0}</definedName>
    <definedName name="wuqiy" localSheetId="3" hidden="1">{0,0,0}</definedName>
    <definedName name="wuqiy" hidden="1">{0,0,0}</definedName>
    <definedName name="Ｘ">#REF!</definedName>
    <definedName name="XML">#REF!</definedName>
    <definedName name="ｘｘｘ" localSheetId="3" hidden="1">{"'給与計算システム'!$B$4:$G$31","'財務管理システム'!$B$4:$G$31","'販売管理システム'!$B$4:$G$31"}</definedName>
    <definedName name="ｘｘｘ" hidden="1">{"'給与計算システム'!$B$4:$G$31","'財務管理システム'!$B$4:$G$31","'販売管理システム'!$B$4:$G$31"}</definedName>
    <definedName name="xxxx" localSheetId="3" hidden="1">{"'給与計算システム'!$B$4:$G$31","'財務管理システム'!$B$4:$G$31","'販売管理システム'!$B$4:$G$31"}</definedName>
    <definedName name="xxxx" hidden="1">{"'給与計算システム'!$B$4:$G$31","'財務管理システム'!$B$4:$G$31","'販売管理システム'!$B$4:$G$31"}</definedName>
    <definedName name="yhss" localSheetId="3" hidden="1">{0,0,0}</definedName>
    <definedName name="yhss" hidden="1">{0,0,0}</definedName>
    <definedName name="ｚ">#REF!</definedName>
    <definedName name="あ" localSheetId="3">#REF!</definedName>
    <definedName name="あ">#REF!</definedName>
    <definedName name="あ１" localSheetId="3" hidden="1">{"'給与計算システム'!$B$4:$G$31","'財務管理システム'!$B$4:$G$31","'販売管理システム'!$B$4:$G$31"}</definedName>
    <definedName name="あ１" hidden="1">{"'給与計算システム'!$B$4:$G$31","'財務管理システム'!$B$4:$G$31","'販売管理システム'!$B$4:$G$31"}</definedName>
    <definedName name="あｄばｄｆばｄｂ" localSheetId="3" hidden="1">{"'給与計算システム'!$B$4:$G$31","'財務管理システム'!$B$4:$G$31","'販売管理システム'!$B$4:$G$31"}</definedName>
    <definedName name="あｄばｄｆばｄｂ" hidden="1">{"'給与計算システム'!$B$4:$G$31","'財務管理システム'!$B$4:$G$31","'販売管理システム'!$B$4:$G$31"}</definedName>
    <definedName name="あｓｄｂｖｇ" localSheetId="3" hidden="1">{"'給与計算システム'!$B$4:$G$31","'財務管理システム'!$B$4:$G$31","'販売管理システム'!$B$4:$G$31"}</definedName>
    <definedName name="あｓｄｂｖｇ" hidden="1">{"'給与計算システム'!$B$4:$G$31","'財務管理システム'!$B$4:$G$31","'販売管理システム'!$B$4:$G$31"}</definedName>
    <definedName name="ああ" localSheetId="3" hidden="1">{"'給与計算システム'!$B$4:$G$31","'財務管理システム'!$B$4:$G$31","'販売管理システム'!$B$4:$G$31"}</definedName>
    <definedName name="ああ" hidden="1">{"'給与計算システム'!$B$4:$G$31","'財務管理システム'!$B$4:$G$31","'販売管理システム'!$B$4:$G$31"}</definedName>
    <definedName name="ああ2" localSheetId="3" hidden="1">{"'給与計算システム'!$B$4:$G$31","'財務管理システム'!$B$4:$G$31","'販売管理システム'!$B$4:$G$31"}</definedName>
    <definedName name="ああ2" hidden="1">{"'給与計算システム'!$B$4:$G$31","'財務管理システム'!$B$4:$G$31","'販売管理システム'!$B$4:$G$31"}</definedName>
    <definedName name="ああ3" localSheetId="3" hidden="1">{"'給与計算システム'!$B$4:$G$31","'財務管理システム'!$B$4:$G$31","'販売管理システム'!$B$4:$G$31"}</definedName>
    <definedName name="ああ3" hidden="1">{"'給与計算システム'!$B$4:$G$31","'財務管理システム'!$B$4:$G$31","'販売管理システム'!$B$4:$G$31"}</definedName>
    <definedName name="ああ4" localSheetId="3" hidden="1">{"'給与計算システム'!$B$4:$G$31","'財務管理システム'!$B$4:$G$31","'販売管理システム'!$B$4:$G$31"}</definedName>
    <definedName name="ああ4" hidden="1">{"'給与計算システム'!$B$4:$G$31","'財務管理システム'!$B$4:$G$31","'販売管理システム'!$B$4:$G$31"}</definedName>
    <definedName name="ああ5" localSheetId="3" hidden="1">{"'給与計算システム'!$B$4:$G$31","'財務管理システム'!$B$4:$G$31","'販売管理システム'!$B$4:$G$31"}</definedName>
    <definedName name="ああ5" hidden="1">{"'給与計算システム'!$B$4:$G$31","'財務管理システム'!$B$4:$G$31","'販売管理システム'!$B$4:$G$31"}</definedName>
    <definedName name="あああ">'[12]#REF'!$M$6:$M$39</definedName>
    <definedName name="ああああ" localSheetId="3" hidden="1">{"'給与計算システム'!$B$4:$G$31","'財務管理システム'!$B$4:$G$31","'販売管理システム'!$B$4:$G$31"}</definedName>
    <definedName name="ああああ" hidden="1">{"'給与計算システム'!$B$4:$G$31","'財務管理システム'!$B$4:$G$31","'販売管理システム'!$B$4:$G$31"}</definedName>
    <definedName name="ああああ2" localSheetId="3" hidden="1">{"'給与計算システム'!$B$4:$G$31","'財務管理システム'!$B$4:$G$31","'販売管理システム'!$B$4:$G$31"}</definedName>
    <definedName name="ああああ2" hidden="1">{"'給与計算システム'!$B$4:$G$31","'財務管理システム'!$B$4:$G$31","'販売管理システム'!$B$4:$G$31"}</definedName>
    <definedName name="ああああ3" localSheetId="3" hidden="1">{"'給与計算システム'!$B$4:$G$31","'財務管理システム'!$B$4:$G$31","'販売管理システム'!$B$4:$G$31"}</definedName>
    <definedName name="ああああ3" hidden="1">{"'給与計算システム'!$B$4:$G$31","'財務管理システム'!$B$4:$G$31","'販売管理システム'!$B$4:$G$31"}</definedName>
    <definedName name="ああああ4" localSheetId="3" hidden="1">{"'給与計算システム'!$B$4:$G$31","'財務管理システム'!$B$4:$G$31","'販売管理システム'!$B$4:$G$31"}</definedName>
    <definedName name="ああああ4" hidden="1">{"'給与計算システム'!$B$4:$G$31","'財務管理システム'!$B$4:$G$31","'販売管理システム'!$B$4:$G$31"}</definedName>
    <definedName name="ああああ5" localSheetId="3" hidden="1">{"'給与計算システム'!$B$4:$G$31","'財務管理システム'!$B$4:$G$31","'販売管理システム'!$B$4:$G$31"}</definedName>
    <definedName name="ああああ5" hidden="1">{"'給与計算システム'!$B$4:$G$31","'財務管理システム'!$B$4:$G$31","'販売管理システム'!$B$4:$G$31"}</definedName>
    <definedName name="あああああ">#REF!</definedName>
    <definedName name="ああああああ" localSheetId="3" hidden="1">{"'給与計算システム'!$B$4:$G$31","'財務管理システム'!$B$4:$G$31","'販売管理システム'!$B$4:$G$31"}</definedName>
    <definedName name="ああああああ" hidden="1">{"'給与計算システム'!$B$4:$G$31","'財務管理システム'!$B$4:$G$31","'販売管理システム'!$B$4:$G$31"}</definedName>
    <definedName name="ああああああああ" localSheetId="3" hidden="1">{"'給与計算システム'!$B$4:$G$31","'財務管理システム'!$B$4:$G$31","'販売管理システム'!$B$4:$G$31"}</definedName>
    <definedName name="ああああああああ" hidden="1">{"'給与計算システム'!$B$4:$G$31","'財務管理システム'!$B$4:$G$31","'販売管理システム'!$B$4:$G$31"}</definedName>
    <definedName name="あああああああああああ" localSheetId="3" hidden="1">{"'給与計算システム'!$B$4:$G$31","'財務管理システム'!$B$4:$G$31","'販売管理システム'!$B$4:$G$31"}</definedName>
    <definedName name="あああああああああああ" hidden="1">{"'給与計算システム'!$B$4:$G$31","'財務管理システム'!$B$4:$G$31","'販売管理システム'!$B$4:$G$31"}</definedName>
    <definedName name="あああああああああああああ" localSheetId="3" hidden="1">{"'給与計算システム'!$B$4:$G$31","'財務管理システム'!$B$4:$G$31","'販売管理システム'!$B$4:$G$31"}</definedName>
    <definedName name="あああああああああああああ" hidden="1">{"'給与計算システム'!$B$4:$G$31","'財務管理システム'!$B$4:$G$31","'販売管理システム'!$B$4:$G$31"}</definedName>
    <definedName name="あいうえお" localSheetId="3" hidden="1">{"'給与計算システム'!$B$4:$G$31","'財務管理システム'!$B$4:$G$31","'販売管理システム'!$B$4:$G$31"}</definedName>
    <definedName name="あいうえお" hidden="1">{"'給与計算システム'!$B$4:$G$31","'財務管理システム'!$B$4:$G$31","'販売管理システム'!$B$4:$G$31"}</definedName>
    <definedName name="いＫＬＫＬＫ" localSheetId="3" hidden="1">{"'下期集計（10.27迄・速報値）'!$Q$16"}</definedName>
    <definedName name="いＫＬＫＬＫ" hidden="1">{"'下期集計（10.27迄・速報値）'!$Q$16"}</definedName>
    <definedName name="いぃＨＴＨＧ" localSheetId="3" hidden="1">{"'下期集計（10.27迄・速報値）'!$Q$16"}</definedName>
    <definedName name="いぃＨＴＨＧ" hidden="1">{"'下期集計（10.27迄・速報値）'!$Q$16"}</definedName>
    <definedName name="いいい">#REF!</definedName>
    <definedName name="いおＬひおＧ" localSheetId="3" hidden="1">{"'下期集計（10.27迄・速報値）'!$Q$16"}</definedName>
    <definedName name="いおＬひおＧ" hidden="1">{"'下期集計（10.27迄・速報値）'!$Q$16"}</definedName>
    <definedName name="いぬ">#REF!</definedName>
    <definedName name="ういｐ" localSheetId="3" hidden="1">{"'下期集計（10.27迄・速報値）'!$Q$16"}</definedName>
    <definedName name="ういｐ" hidden="1">{"'下期集計（10.27迄・速報値）'!$Q$16"}</definedName>
    <definedName name="ういぴお" localSheetId="3" hidden="1">{"'下期集計（10.27迄・速報値）'!$Q$16"}</definedName>
    <definedName name="ういぴお" hidden="1">{"'下期集計（10.27迄・速報値）'!$Q$16"}</definedName>
    <definedName name="ういゆふぃ" localSheetId="3" hidden="1">{"'下期集計（10.27迄・速報値）'!$Q$16"}</definedName>
    <definedName name="ういゆふぃ" hidden="1">{"'下期集計（10.27迄・速報値）'!$Q$16"}</definedName>
    <definedName name="うぇＦＤ" localSheetId="3" hidden="1">{"'下期集計（10.27迄・速報値）'!$Q$16"}</definedName>
    <definedName name="うぇＦＤ" hidden="1">{"'下期集計（10.27迄・速報値）'!$Q$16"}</definedName>
    <definedName name="え" localSheetId="3" hidden="1">{#N/A,#N/A,TRUE,"価格取纏め表";#N/A,#N/A,TRUE,"ﾊｰﾄﾞｳｪｱ";#N/A,#N/A,TRUE,"VOS3FS P.P";#N/A,#N/A,TRUE,"APP";#N/A,#N/A,TRUE,"DBｻｰﾊﾞ P.P";#N/A,#N/A,TRUE,"ｺﾝｿｰﾙ P.P";#N/A,#N/A,TRUE,"開発端末 P.P";#N/A,#N/A,TRUE,"ﾊｰﾄﾞ経費";#N/A,#N/A,TRUE,"SE経費"}</definedName>
    <definedName name="え" hidden="1">{#N/A,#N/A,TRUE,"価格取纏め表";#N/A,#N/A,TRUE,"ﾊｰﾄﾞｳｪｱ";#N/A,#N/A,TRUE,"VOS3FS P.P";#N/A,#N/A,TRUE,"APP";#N/A,#N/A,TRUE,"DBｻｰﾊﾞ P.P";#N/A,#N/A,TRUE,"ｺﾝｿｰﾙ P.P";#N/A,#N/A,TRUE,"開発端末 P.P";#N/A,#N/A,TRUE,"ﾊｰﾄﾞ経費";#N/A,#N/A,TRUE,"SE経費"}</definedName>
    <definedName name="えＤＦＤ" localSheetId="3" hidden="1">{"'下期集計（10.27迄・速報値）'!$Q$16"}</definedName>
    <definedName name="えＤＦＤ" hidden="1">{"'下期集計（10.27迄・速報値）'!$Q$16"}</definedName>
    <definedName name="えＦ" localSheetId="3" hidden="1">{"'下期集計（10.27迄・速報値）'!$Q$16"}</definedName>
    <definedName name="えＦ" hidden="1">{"'下期集計（10.27迄・速報値）'!$Q$16"}</definedName>
    <definedName name="えふぇ" localSheetId="3" hidden="1">{"'下期集計（10.27迄・速報値）'!$Q$16"}</definedName>
    <definedName name="えふぇ" hidden="1">{"'下期集計（10.27迄・速報値）'!$Q$16"}</definedName>
    <definedName name="おおお">#REF!</definedName>
    <definedName name="おおおおおお">#REF!</definedName>
    <definedName name="おこぉぉＬ" localSheetId="3" hidden="1">{"'下期集計（10.27迄・速報値）'!$Q$16"}</definedName>
    <definedName name="おこぉぉＬ" hidden="1">{"'下期集計（10.27迄・速報値）'!$Q$16"}</definedName>
    <definedName name="がｂはえｂｎ" localSheetId="3" hidden="1">{"'給与計算システム'!$B$4:$G$31","'財務管理システム'!$B$4:$G$31","'販売管理システム'!$B$4:$G$31"}</definedName>
    <definedName name="がｂはえｂｎ" hidden="1">{"'給与計算システム'!$B$4:$G$31","'財務管理システム'!$B$4:$G$31","'販売管理システム'!$B$4:$G$31"}</definedName>
    <definedName name="がｆｒｂは" localSheetId="3" hidden="1">{"'給与計算システム'!$B$4:$G$31","'財務管理システム'!$B$4:$G$31","'販売管理システム'!$B$4:$G$31"}</definedName>
    <definedName name="がｆｒｂは" hidden="1">{"'給与計算システム'!$B$4:$G$31","'財務管理システム'!$B$4:$G$31","'販売管理システム'!$B$4:$G$31"}</definedName>
    <definedName name="がえｈｑえはｗ" localSheetId="3" hidden="1">{"'給与計算システム'!$B$4:$G$31","'財務管理システム'!$B$4:$G$31","'販売管理システム'!$B$4:$G$31"}</definedName>
    <definedName name="がえｈｑえはｗ" hidden="1">{"'給与計算システム'!$B$4:$G$31","'財務管理システム'!$B$4:$G$31","'販売管理システム'!$B$4:$G$31"}</definedName>
    <definedName name="がえｒｇはえはうぇｗ" localSheetId="3" hidden="1">{"'給与計算システム'!$B$4:$G$31","'財務管理システム'!$B$4:$G$31","'販売管理システム'!$B$4:$G$31"}</definedName>
    <definedName name="がえｒｇはえはうぇｗ" hidden="1">{"'給与計算システム'!$B$4:$G$31","'財務管理システム'!$B$4:$G$31","'販売管理システム'!$B$4:$G$31"}</definedName>
    <definedName name="がえｒｇへあｇｈせ" localSheetId="3" hidden="1">{"'給与計算システム'!$B$4:$G$31","'財務管理システム'!$B$4:$G$31","'販売管理システム'!$B$4:$G$31"}</definedName>
    <definedName name="がえｒｇへあｇｈせ" hidden="1">{"'給与計算システム'!$B$4:$G$31","'財務管理システム'!$B$4:$G$31","'販売管理システム'!$B$4:$G$31"}</definedName>
    <definedName name="がえｒｈｑえあｈｑえｈ" localSheetId="3" hidden="1">{"'給与計算システム'!$B$4:$G$31","'財務管理システム'!$B$4:$G$31","'販売管理システム'!$B$4:$G$31"}</definedName>
    <definedName name="がえｒｈｑえあｈｑえｈ" hidden="1">{"'給与計算システム'!$B$4:$G$31","'財務管理システム'!$B$4:$G$31","'販売管理システム'!$B$4:$G$31"}</definedName>
    <definedName name="がえｒがうぇｈｗせｈ" localSheetId="3" hidden="1">{"'給与計算システム'!$B$4:$G$31","'財務管理システム'!$B$4:$G$31","'販売管理システム'!$B$4:$G$31"}</definedName>
    <definedName name="がえｒがうぇｈｗせｈ" hidden="1">{"'給与計算システム'!$B$4:$G$31","'財務管理システム'!$B$4:$G$31","'販売管理システム'!$B$4:$G$31"}</definedName>
    <definedName name="がえｒはえｈｑあ" localSheetId="3" hidden="1">{"'給与計算システム'!$B$4:$G$31","'財務管理システム'!$B$4:$G$31","'販売管理システム'!$B$4:$G$31"}</definedName>
    <definedName name="がえｒはえｈｑあ" hidden="1">{"'給与計算システム'!$B$4:$G$31","'財務管理システム'!$B$4:$G$31","'販売管理システム'!$B$4:$G$31"}</definedName>
    <definedName name="キーワード">#REF!</definedName>
    <definedName name="キーワード２">#REF!</definedName>
    <definedName name="ぎょ" localSheetId="3" hidden="1">{"'下期集計（10.27迄・速報値）'!$Q$16"}</definedName>
    <definedName name="ぎょ" hidden="1">{"'下期集計（10.27迄・速報値）'!$Q$16"}</definedName>
    <definedName name="くぇｑ">#REF!</definedName>
    <definedName name="くぇｒ" localSheetId="3" hidden="1">{"'給与計算システム'!$B$4:$G$31","'財務管理システム'!$B$4:$G$31","'販売管理システム'!$B$4:$G$31"}</definedName>
    <definedName name="くぇｒ" hidden="1">{"'給与計算システム'!$B$4:$G$31","'財務管理システム'!$B$4:$G$31","'販売管理システム'!$B$4:$G$31"}</definedName>
    <definedName name="くぇｒ2" localSheetId="3" hidden="1">{"'給与計算システム'!$B$4:$G$31","'財務管理システム'!$B$4:$G$31","'販売管理システム'!$B$4:$G$31"}</definedName>
    <definedName name="くぇｒ2" hidden="1">{"'給与計算システム'!$B$4:$G$31","'財務管理システム'!$B$4:$G$31","'販売管理システム'!$B$4:$G$31"}</definedName>
    <definedName name="くぇｒ3" localSheetId="3" hidden="1">{"'給与計算システム'!$B$4:$G$31","'財務管理システム'!$B$4:$G$31","'販売管理システム'!$B$4:$G$31"}</definedName>
    <definedName name="くぇｒ3" hidden="1">{"'給与計算システム'!$B$4:$G$31","'財務管理システム'!$B$4:$G$31","'販売管理システム'!$B$4:$G$31"}</definedName>
    <definedName name="くぇｒ4" localSheetId="3" hidden="1">{"'給与計算システム'!$B$4:$G$31","'財務管理システム'!$B$4:$G$31","'販売管理システム'!$B$4:$G$31"}</definedName>
    <definedName name="くぇｒ4" hidden="1">{"'給与計算システム'!$B$4:$G$31","'財務管理システム'!$B$4:$G$31","'販売管理システム'!$B$4:$G$31"}</definedName>
    <definedName name="くぇｒ5" localSheetId="3" hidden="1">{"'給与計算システム'!$B$4:$G$31","'財務管理システム'!$B$4:$G$31","'販売管理システム'!$B$4:$G$31"}</definedName>
    <definedName name="くぇｒ5" hidden="1">{"'給与計算システム'!$B$4:$G$31","'財務管理システム'!$B$4:$G$31","'販売管理システム'!$B$4:$G$31"}</definedName>
    <definedName name="クエリ1">#REF!</definedName>
    <definedName name="げう゛ぁｒｇｙｑあえｇ" localSheetId="3" hidden="1">{"'給与計算システム'!$B$4:$G$31","'財務管理システム'!$B$4:$G$31","'販売管理システム'!$B$4:$G$31"}</definedName>
    <definedName name="げう゛ぁｒｇｙｑあえｇ" hidden="1">{"'給与計算システム'!$B$4:$G$31","'財務管理システム'!$B$4:$G$31","'販売管理システム'!$B$4:$G$31"}</definedName>
    <definedName name="こーど">#REF!</definedName>
    <definedName name="サンプル" hidden="1">#REF!</definedName>
    <definedName name="その他">#REF!</definedName>
    <definedName name="その他コード一覧２">#REF!</definedName>
    <definedName name="タスクドキュメント１" hidden="1">#REF!</definedName>
    <definedName name="テーブル">#REF!</definedName>
    <definedName name="てすと" localSheetId="3" hidden="1">{"'給与計算システム'!$B$4:$G$31","'財務管理システム'!$B$4:$G$31","'販売管理システム'!$B$4:$G$31"}</definedName>
    <definedName name="てすと" hidden="1">{"'給与計算システム'!$B$4:$G$31","'財務管理システム'!$B$4:$G$31","'販売管理システム'!$B$4:$G$31"}</definedName>
    <definedName name="なまえ">#REF!</definedName>
    <definedName name="なんなの" localSheetId="3" hidden="1">{"'下期集計（10.27迄・速報値）'!$Q$16"}</definedName>
    <definedName name="なんなの" hidden="1">{"'下期集計（10.27迄・速報値）'!$Q$16"}</definedName>
    <definedName name="ねこ">#REF!</definedName>
    <definedName name="ふぁｓ" localSheetId="3" hidden="1">{"'給与計算システム'!$B$4:$G$31","'財務管理システム'!$B$4:$G$31","'販売管理システム'!$B$4:$G$31"}</definedName>
    <definedName name="ふぁｓ" hidden="1">{"'給与計算システム'!$B$4:$G$31","'財務管理システム'!$B$4:$G$31","'販売管理システム'!$B$4:$G$31"}</definedName>
    <definedName name="ふぁｓｄ" localSheetId="3" hidden="1">{"'給与計算システム'!$B$4:$G$31","'財務管理システム'!$B$4:$G$31","'販売管理システム'!$B$4:$G$31"}</definedName>
    <definedName name="ふぁｓｄ" hidden="1">{"'給与計算システム'!$B$4:$G$31","'財務管理システム'!$B$4:$G$31","'販売管理システム'!$B$4:$G$31"}</definedName>
    <definedName name="ファイル名">#REF!</definedName>
    <definedName name="ふいおうひ" localSheetId="3" hidden="1">{"'下期集計（10.27迄・速報値）'!$Q$16"}</definedName>
    <definedName name="ふいおうひ" hidden="1">{"'下期集計（10.27迄・速報値）'!$Q$16"}</definedName>
    <definedName name="モーニング" localSheetId="3">#REF!</definedName>
    <definedName name="モーニング">#REF!</definedName>
    <definedName name="ユーザー">#REF!</definedName>
    <definedName name="らろあ" localSheetId="3" hidden="1">{"'下期集計（10.27迄・速報値）'!$Q$16"}</definedName>
    <definedName name="らろあ" hidden="1">{"'下期集計（10.27迄・速報値）'!$Q$16"}</definedName>
    <definedName name="ロングラン">#REF!</definedName>
    <definedName name="ロングランP004">#REF!</definedName>
    <definedName name="安藤" hidden="1">#REF!</definedName>
    <definedName name="異常事象" localSheetId="3" hidden="1">{"'下期集計（10.27迄・速報値）'!$Q$16"}</definedName>
    <definedName name="異常事象" hidden="1">{"'下期集計（10.27迄・速報値）'!$Q$16"}</definedName>
    <definedName name="異常値" localSheetId="3" hidden="1">{"'下期集計（10.27迄・速報値）'!$Q$16"}</definedName>
    <definedName name="異常値" hidden="1">{"'下期集計（10.27迄・速報値）'!$Q$16"}</definedName>
    <definedName name="異常値チェック" localSheetId="3" hidden="1">{"'下期集計（10.27迄・速報値）'!$Q$16"}</definedName>
    <definedName name="異常値チェック" hidden="1">{"'下期集計（10.27迄・速報値）'!$Q$16"}</definedName>
    <definedName name="異動">#REF!</definedName>
    <definedName name="一括">[26]整合性チェックエラー!$B$2:$B$126</definedName>
    <definedName name="画面項目定義_型" localSheetId="3">#REF!</definedName>
    <definedName name="画面項目定義_型">#REF!</definedName>
    <definedName name="画面項目定義_種類" localSheetId="3">#REF!</definedName>
    <definedName name="画面項目定義_種類">#REF!</definedName>
    <definedName name="開始_日">'[27]1'!$AD$24</definedName>
    <definedName name="関連表" localSheetId="3" hidden="1">#REF!</definedName>
    <definedName name="関連表" hidden="1">#REF!</definedName>
    <definedName name="業共" localSheetId="3">#REF!</definedName>
    <definedName name="業共">#REF!</definedName>
    <definedName name="業共id" localSheetId="3">#REF!</definedName>
    <definedName name="業共id">#REF!</definedName>
    <definedName name="業務終了">[28]!業務終了</definedName>
    <definedName name="金額" localSheetId="3" hidden="1">{"'下期集計（10.27迄・速報値）'!$Q$16"}</definedName>
    <definedName name="金額" hidden="1">{"'下期集計（10.27迄・速報値）'!$Q$16"}</definedName>
    <definedName name="金利体系" localSheetId="3" hidden="1">{"'下期集計（10.27迄・速報値）'!$Q$16"}</definedName>
    <definedName name="金利体系" hidden="1">{"'下期集計（10.27迄・速報値）'!$Q$16"}</definedName>
    <definedName name="検腔キー・ファイル出悠">[28]!検腔キー・ファイル出悠</definedName>
    <definedName name="検索キーのファイル出力">[28]修正履歴!検索キーのファイル出力</definedName>
    <definedName name="原因">[29]サマリ!$J$2:$J$12</definedName>
    <definedName name="現象">[29]サマリ!$G$2:$G$10</definedName>
    <definedName name="個人の状態遷移" localSheetId="3">#REF!</definedName>
    <definedName name="個人の状態遷移">#REF!</definedName>
    <definedName name="控え欄" localSheetId="3">#REF!</definedName>
    <definedName name="控え欄">#REF!</definedName>
    <definedName name="更新履歴一覧" localSheetId="3">#REF!</definedName>
    <definedName name="更新履歴一覧">#REF!</definedName>
    <definedName name="今回作業対象">[30]作業用報告業務No!$A$1:$A$21</definedName>
    <definedName name="最新ラック図" localSheetId="3" hidden="1">{"'給与計算システム'!$B$4:$G$31","'財務管理システム'!$B$4:$G$31","'販売管理システム'!$B$4:$G$31"}</definedName>
    <definedName name="最新ラック図" hidden="1">{"'給与計算システム'!$B$4:$G$31","'財務管理システム'!$B$4:$G$31","'販売管理システム'!$B$4:$G$31"}</definedName>
    <definedName name="参考">#REF!</definedName>
    <definedName name="実体候補">#REF!</definedName>
    <definedName name="実体候補２">#REF!</definedName>
    <definedName name="実働">#REF!</definedName>
    <definedName name="写し" localSheetId="3" hidden="1">{"'給与計算システム'!$B$4:$G$31","'財務管理システム'!$B$4:$G$31","'販売管理システム'!$B$4:$G$31"}</definedName>
    <definedName name="写し" hidden="1">{"'給与計算システム'!$B$4:$G$31","'財務管理システム'!$B$4:$G$31","'販売管理システム'!$B$4:$G$31"}</definedName>
    <definedName name="取引入力シート">#REF!</definedName>
    <definedName name="修正" localSheetId="3" hidden="1">{"'2.3 NT(ｱｶｳﾝﾄ)基本方針2'!$A$1:$AN$62"}</definedName>
    <definedName name="修正" hidden="1">{"'2.3 NT(ｱｶｳﾝﾄ)基本方針2'!$A$1:$AN$62"}</definedName>
    <definedName name="順01" localSheetId="3">#REF!</definedName>
    <definedName name="順01">#REF!</definedName>
    <definedName name="順02" localSheetId="3">#REF!</definedName>
    <definedName name="順02">#REF!</definedName>
    <definedName name="順03" localSheetId="3">#REF!</definedName>
    <definedName name="順03">#REF!</definedName>
    <definedName name="順11">#REF!</definedName>
    <definedName name="順12">#REF!</definedName>
    <definedName name="順13">#REF!</definedName>
    <definedName name="順14">#REF!</definedName>
    <definedName name="順18">#REF!</definedName>
    <definedName name="順19">#REF!</definedName>
    <definedName name="順20">#REF!</definedName>
    <definedName name="順21">#REF!</definedName>
    <definedName name="順22">#REF!</definedName>
    <definedName name="順23">#REF!</definedName>
    <definedName name="順24">#REF!</definedName>
    <definedName name="順25">#REF!</definedName>
    <definedName name="順26">#REF!</definedName>
    <definedName name="順30">#REF!</definedName>
    <definedName name="順31">#REF!</definedName>
    <definedName name="順32">#REF!</definedName>
    <definedName name="順33">#REF!</definedName>
    <definedName name="順34">#REF!</definedName>
    <definedName name="順36">#REF!</definedName>
    <definedName name="順37">#REF!</definedName>
    <definedName name="順38">#REF!</definedName>
    <definedName name="順39">#REF!</definedName>
    <definedName name="順40">#REF!</definedName>
    <definedName name="順41">#REF!</definedName>
    <definedName name="順42">#REF!</definedName>
    <definedName name="順43">#REF!</definedName>
    <definedName name="順44">#REF!</definedName>
    <definedName name="順45">#REF!</definedName>
    <definedName name="順46">#REF!</definedName>
    <definedName name="順47">#REF!</definedName>
    <definedName name="順48">#REF!</definedName>
    <definedName name="順49">#REF!</definedName>
    <definedName name="初期ページ">#REF!</definedName>
    <definedName name="譲渡">#REF!</definedName>
    <definedName name="譲渡id">#REF!</definedName>
    <definedName name="申込区分">[18]リスト!$F$2:$F$4</definedName>
    <definedName name="積定" localSheetId="3">#REF!</definedName>
    <definedName name="積定">#REF!</definedName>
    <definedName name="積定id" localSheetId="3">#REF!</definedName>
    <definedName name="積定id">#REF!</definedName>
    <definedName name="束原" localSheetId="3" hidden="1">#REF!</definedName>
    <definedName name="束原" hidden="1">#REF!</definedName>
    <definedName name="属性">#REF!</definedName>
    <definedName name="通知">#REF!</definedName>
    <definedName name="通知id">#REF!</definedName>
    <definedName name="定期">#REF!</definedName>
    <definedName name="定期ID">#REF!</definedName>
    <definedName name="定共">#REF!</definedName>
    <definedName name="定共ID">#REF!</definedName>
    <definedName name="定積">#REF!</definedName>
    <definedName name="定積id">#REF!</definedName>
    <definedName name="提供開始">#REF!</definedName>
    <definedName name="適用業務">#REF!</definedName>
    <definedName name="導入時期う" hidden="1">#REF!</definedName>
    <definedName name="日本語名称">#REF!</definedName>
    <definedName name="範囲">[4]合成するもの!$B$5:$AA$400</definedName>
    <definedName name="表紙" localSheetId="3">#REF!</definedName>
    <definedName name="表紙">#REF!</definedName>
    <definedName name="別紙必須事項" localSheetId="3" hidden="1">{"'給与計算システム'!$B$4:$G$31","'財務管理システム'!$B$4:$G$31","'販売管理システム'!$B$4:$G$31"}</definedName>
    <definedName name="別紙必須事項" hidden="1">{"'給与計算システム'!$B$4:$G$31","'財務管理システム'!$B$4:$G$31","'販売管理システム'!$B$4:$G$31"}</definedName>
    <definedName name="保険料欄">#REF!</definedName>
    <definedName name="保有件数">#REF!</definedName>
    <definedName name="名称欄">#REF!</definedName>
    <definedName name="要件" localSheetId="3" hidden="1">{"'給与計算システム'!$B$4:$G$31","'財務管理システム'!$B$4:$G$31","'販売管理システム'!$B$4:$G$31"}</definedName>
    <definedName name="要件" hidden="1">{"'給与計算システム'!$B$4:$G$31","'財務管理システム'!$B$4:$G$31","'販売管理システム'!$B$4:$G$31"}</definedName>
    <definedName name="要件2" localSheetId="3" hidden="1">{"'給与計算システム'!$B$4:$G$31","'財務管理システム'!$B$4:$G$31","'販売管理システム'!$B$4:$G$31"}</definedName>
    <definedName name="要件2" hidden="1">{"'給与計算システム'!$B$4:$G$31","'財務管理システム'!$B$4:$G$31","'販売管理システム'!$B$4:$G$31"}</definedName>
    <definedName name="要件3" localSheetId="3" hidden="1">{"'給与計算システム'!$B$4:$G$31","'財務管理システム'!$B$4:$G$31","'販売管理システム'!$B$4:$G$31"}</definedName>
    <definedName name="要件3" hidden="1">{"'給与計算システム'!$B$4:$G$31","'財務管理システム'!$B$4:$G$31","'販売管理システム'!$B$4:$G$31"}</definedName>
    <definedName name="要件4" localSheetId="3" hidden="1">{"'給与計算システム'!$B$4:$G$31","'財務管理システム'!$B$4:$G$31","'販売管理システム'!$B$4:$G$31"}</definedName>
    <definedName name="要件4" hidden="1">{"'給与計算システム'!$B$4:$G$31","'財務管理システム'!$B$4:$G$31","'販売管理システム'!$B$4:$G$31"}</definedName>
    <definedName name="要件4r" localSheetId="3" hidden="1">{"'給与計算システム'!$B$4:$G$31","'財務管理システム'!$B$4:$G$31","'販売管理システム'!$B$4:$G$31"}</definedName>
    <definedName name="要件4r" hidden="1">{"'給与計算システム'!$B$4:$G$31","'財務管理システム'!$B$4:$G$31","'販売管理システム'!$B$4:$G$31"}</definedName>
    <definedName name="慾_・忍琶">0.24</definedName>
    <definedName name="慾_・忍琶_SBP">0.14</definedName>
    <definedName name="慾_弓弾_渋・ＰＣ">0.49</definedName>
    <definedName name="率_一般費">0.24</definedName>
    <definedName name="率_一般費_SBP">0.14</definedName>
    <definedName name="率_協定_上位ＰＣ">0.49</definedName>
    <definedName name="連絡体制" localSheetId="3" hidden="1">{"'給与計算システム'!$B$4:$G$31","'財務管理システム'!$B$4:$G$31","'販売管理システム'!$B$4:$G$31"}</definedName>
    <definedName name="連絡体制" hidden="1">{"'給与計算システム'!$B$4:$G$31","'財務管理システム'!$B$4:$G$31","'販売管理システム'!$B$4:$G$31"}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61" i="13" l="1"/>
  <c r="R60" i="13"/>
  <c r="N14" i="13" l="1"/>
  <c r="M14" i="13"/>
  <c r="M13" i="13"/>
  <c r="W35" i="13"/>
  <c r="Y86" i="13" a="1"/>
  <c r="Y86" i="13" s="1"/>
  <c r="X79" i="13" s="1"/>
  <c r="U86" i="13"/>
  <c r="U83" i="13"/>
  <c r="AE79" i="13"/>
  <c r="AB79" i="13"/>
  <c r="AA79" i="13"/>
  <c r="Y79" i="13"/>
  <c r="S79" i="13"/>
  <c r="R79" i="13"/>
  <c r="Q79" i="13"/>
  <c r="P79" i="13"/>
  <c r="M79" i="13"/>
  <c r="J79" i="13"/>
  <c r="T75" i="13"/>
  <c r="T76" i="13" s="1"/>
  <c r="T79" i="13" s="1"/>
  <c r="X74" i="13"/>
  <c r="N74" i="13"/>
  <c r="N79" i="13" s="1"/>
  <c r="L73" i="13"/>
  <c r="L74" i="13" s="1"/>
  <c r="L79" i="13" s="1"/>
  <c r="AF79" i="13" l="1" a="1"/>
  <c r="AF79" i="13" s="1"/>
  <c r="V86" i="13"/>
  <c r="W86" i="13" s="1" a="1"/>
  <c r="W86" i="13" s="1"/>
  <c r="U79" i="13"/>
  <c r="V79" i="13" l="1"/>
  <c r="X86" i="13"/>
  <c r="W79" i="13" s="1"/>
  <c r="M53" i="13" l="1"/>
  <c r="V83" i="13" s="1"/>
  <c r="V59" i="13"/>
  <c r="T59" i="13"/>
  <c r="S59" i="13"/>
  <c r="S60" i="13" s="1"/>
  <c r="N53" i="13"/>
  <c r="W76" i="13" s="1"/>
  <c r="W83" i="13" s="1"/>
  <c r="T60" i="13" l="1"/>
  <c r="AD79" i="13" s="1"/>
  <c r="V60" i="13"/>
  <c r="AC79" i="13" s="1"/>
  <c r="O79" i="13"/>
  <c r="J91" i="13"/>
  <c r="I91" i="13"/>
  <c r="H91" i="13"/>
  <c r="F91" i="13"/>
  <c r="E91" i="13"/>
  <c r="D91" i="13"/>
  <c r="P67" i="13"/>
  <c r="O67" i="13"/>
  <c r="N67" i="13"/>
  <c r="M67" i="13"/>
  <c r="L67" i="13"/>
  <c r="K67" i="13"/>
  <c r="J67" i="13"/>
  <c r="I67" i="13"/>
  <c r="H67" i="13"/>
  <c r="G67" i="13"/>
  <c r="G68" i="13" s="1"/>
  <c r="Q61" i="13"/>
  <c r="P61" i="13"/>
  <c r="O61" i="13"/>
  <c r="N61" i="13"/>
  <c r="M61" i="13"/>
  <c r="L61" i="13"/>
  <c r="K61" i="13"/>
  <c r="J61" i="13"/>
  <c r="I61" i="13"/>
  <c r="H61" i="13"/>
  <c r="G61" i="13"/>
  <c r="F61" i="13"/>
  <c r="E61" i="13"/>
  <c r="D61" i="13"/>
  <c r="C61" i="13"/>
  <c r="Q60" i="13"/>
  <c r="P60" i="13"/>
  <c r="O60" i="13"/>
  <c r="N60" i="13"/>
  <c r="M60" i="13"/>
  <c r="L60" i="13"/>
  <c r="K60" i="13"/>
  <c r="J60" i="13"/>
  <c r="I60" i="13"/>
  <c r="H60" i="13"/>
  <c r="G60" i="13"/>
  <c r="F60" i="13"/>
  <c r="E60" i="13"/>
  <c r="D60" i="13"/>
  <c r="C60" i="13"/>
  <c r="O57" i="13"/>
  <c r="N57" i="13"/>
  <c r="M57" i="13"/>
  <c r="L57" i="13"/>
  <c r="K57" i="13"/>
  <c r="J57" i="13"/>
  <c r="I57" i="13"/>
  <c r="H57" i="13"/>
  <c r="G57" i="13"/>
  <c r="F57" i="13"/>
  <c r="E57" i="13"/>
  <c r="D57" i="13"/>
  <c r="C57" i="13"/>
  <c r="O56" i="13"/>
  <c r="N56" i="13"/>
  <c r="M56" i="13"/>
  <c r="L56" i="13"/>
  <c r="K56" i="13"/>
  <c r="J56" i="13"/>
  <c r="I56" i="13"/>
  <c r="H56" i="13"/>
  <c r="G56" i="13"/>
  <c r="F56" i="13"/>
  <c r="E56" i="13"/>
  <c r="D56" i="13"/>
  <c r="C56" i="13"/>
  <c r="C58" i="13" s="1"/>
  <c r="P53" i="13"/>
  <c r="X83" i="13" s="1"/>
  <c r="L53" i="13"/>
  <c r="K53" i="13"/>
  <c r="T83" i="13" s="1"/>
  <c r="G53" i="13"/>
  <c r="P83" i="13" s="1"/>
  <c r="F53" i="13"/>
  <c r="O83" i="13" s="1"/>
  <c r="E53" i="13"/>
  <c r="N83" i="13" s="1"/>
  <c r="D53" i="13"/>
  <c r="M83" i="13" s="1"/>
  <c r="AA49" i="13"/>
  <c r="Z49" i="13"/>
  <c r="Y49" i="13"/>
  <c r="X49" i="13"/>
  <c r="W49" i="13"/>
  <c r="V49" i="13"/>
  <c r="U49" i="13"/>
  <c r="T49" i="13"/>
  <c r="S49" i="13"/>
  <c r="R49" i="13"/>
  <c r="Q49" i="13"/>
  <c r="P49" i="13"/>
  <c r="O49" i="13"/>
  <c r="N49" i="13"/>
  <c r="M49" i="13"/>
  <c r="AB45" i="13"/>
  <c r="Y44" i="13"/>
  <c r="X44" i="13"/>
  <c r="W44" i="13"/>
  <c r="V44" i="13"/>
  <c r="U44" i="13"/>
  <c r="T44" i="13"/>
  <c r="S44" i="13"/>
  <c r="R44" i="13"/>
  <c r="Q44" i="13"/>
  <c r="P44" i="13"/>
  <c r="O44" i="13"/>
  <c r="N44" i="13"/>
  <c r="M44" i="13"/>
  <c r="AB40" i="13"/>
  <c r="L28" i="13"/>
  <c r="H27" i="13" s="1"/>
  <c r="I27" i="13"/>
  <c r="L25" i="13"/>
  <c r="H25" i="13" s="1"/>
  <c r="I25" i="13"/>
  <c r="L22" i="13"/>
  <c r="I22" i="13" s="1"/>
  <c r="J22" i="13"/>
  <c r="L21" i="13"/>
  <c r="I21" i="13" s="1"/>
  <c r="J21" i="13"/>
  <c r="AB39" i="13" l="1"/>
  <c r="D58" i="13"/>
  <c r="E58" i="13" s="1"/>
  <c r="F58" i="13" s="1"/>
  <c r="G58" i="13" s="1"/>
  <c r="H58" i="13" s="1"/>
  <c r="I58" i="13" s="1"/>
  <c r="J58" i="13" s="1"/>
  <c r="K58" i="13" s="1"/>
  <c r="L58" i="13" s="1"/>
  <c r="M58" i="13" s="1"/>
  <c r="N58" i="13" s="1"/>
  <c r="O58" i="13" s="1"/>
  <c r="C62" i="13" s="1"/>
  <c r="D62" i="13" s="1"/>
  <c r="E62" i="13" s="1"/>
  <c r="F62" i="13" s="1"/>
  <c r="G62" i="13" s="1"/>
  <c r="H62" i="13" s="1"/>
  <c r="I62" i="13" s="1"/>
  <c r="J62" i="13" s="1"/>
  <c r="K62" i="13" s="1"/>
  <c r="L62" i="13" s="1"/>
  <c r="M62" i="13" s="1"/>
  <c r="N62" i="13" s="1"/>
  <c r="O62" i="13" s="1"/>
  <c r="P62" i="13" s="1"/>
  <c r="Q62" i="13" s="1"/>
  <c r="H68" i="13"/>
  <c r="I68" i="13" s="1"/>
  <c r="J68" i="13" s="1"/>
  <c r="K68" i="13" s="1"/>
  <c r="L68" i="13" s="1"/>
  <c r="M68" i="13" s="1"/>
  <c r="N68" i="13" s="1"/>
  <c r="O68" i="13" s="1"/>
  <c r="P68" i="13" s="1"/>
  <c r="H63" i="13" s="1"/>
  <c r="J53" i="13" s="1"/>
  <c r="S83" i="13" s="1"/>
  <c r="D68" i="13" l="1"/>
  <c r="D75" i="13"/>
  <c r="D66" i="13"/>
  <c r="E66" i="13" s="1"/>
  <c r="D72" i="13"/>
  <c r="D69" i="13"/>
  <c r="D70" i="13"/>
  <c r="D67" i="13"/>
  <c r="D76" i="13"/>
  <c r="D73" i="13"/>
  <c r="D74" i="13"/>
  <c r="D79" i="13"/>
  <c r="D71" i="13"/>
  <c r="D77" i="13"/>
  <c r="D78" i="13"/>
  <c r="R62" i="13"/>
  <c r="D63" i="13" s="1"/>
  <c r="I53" i="13" s="1"/>
  <c r="R83" i="13" s="1"/>
  <c r="E67" i="13" l="1"/>
  <c r="E68" i="13" s="1"/>
  <c r="E69" i="13" s="1"/>
  <c r="E70" i="13" s="1"/>
  <c r="E71" i="13" s="1"/>
  <c r="E72" i="13" s="1"/>
  <c r="E73" i="13" s="1"/>
  <c r="E74" i="13" s="1"/>
  <c r="E75" i="13" s="1"/>
  <c r="E76" i="13" s="1"/>
  <c r="E77" i="13" s="1"/>
  <c r="E78" i="13" s="1"/>
  <c r="E79" i="13" s="1"/>
  <c r="F63" i="13" l="1"/>
  <c r="H53" i="13" s="1"/>
  <c r="Q83"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日本生命保険相互会社</author>
  </authors>
  <commentList>
    <comment ref="I16" authorId="0" shapeId="0" xr:uid="{00000000-0006-0000-0000-000001000000}">
      <text>
        <r>
          <rPr>
            <sz val="9"/>
            <color indexed="81"/>
            <rFont val="Meiryo UI"/>
            <family val="3"/>
            <charset val="128"/>
          </rPr>
          <t>国税庁　法人番号公表サイト（https://www.houjin-bangou.nta.go.jp/）に掲載されている
13桁の法人番号をご入力ください</t>
        </r>
      </text>
    </comment>
    <comment ref="J20" authorId="0" shapeId="0" xr:uid="{00000000-0006-0000-0000-000002000000}">
      <text>
        <r>
          <rPr>
            <sz val="9"/>
            <color indexed="81"/>
            <rFont val="Meiryo UI"/>
            <family val="3"/>
            <charset val="128"/>
          </rPr>
          <t>日本生命ビジネスマッチング運営事務局への
当シート提出時、CCにご担当者さまの
メールアドレスを併せてご挿入ください。
（提出者様がご担当者様ご本人である場合は対応不要です）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2">
    <bk>
      <extLst>
        <ext uri="{bdbb8cdc-fa1e-496e-a857-3c3f30c029c3}">
          <xda:dynamicArrayProperties fDynamic="0" fCollapsed="0"/>
        </ext>
      </extLst>
    </bk>
    <bk>
      <extLst>
        <ext uri="{bdbb8cdc-fa1e-496e-a857-3c3f30c029c3}">
          <xda:dynamicArrayProperties fDynamic="1" fCollapsed="0"/>
        </ext>
      </extLst>
    </bk>
  </futureMetadata>
  <cellMetadata count="2">
    <bk>
      <rc t="1" v="0"/>
    </bk>
    <bk>
      <rc t="1" v="1"/>
    </bk>
  </cellMetadata>
</metadata>
</file>

<file path=xl/sharedStrings.xml><?xml version="1.0" encoding="utf-8"?>
<sst xmlns="http://schemas.openxmlformats.org/spreadsheetml/2006/main" count="1343" uniqueCount="1139">
  <si>
    <t>＜ニーズの具体的な機能・ＰＲ（セールス）ポイント等＞</t>
    <rPh sb="24" eb="25">
      <t>トウ</t>
    </rPh>
    <phoneticPr fontId="3"/>
  </si>
  <si>
    <t>日本生命保険相互会社</t>
    <rPh sb="0" eb="2">
      <t>ニホン</t>
    </rPh>
    <rPh sb="2" eb="4">
      <t>セイメイ</t>
    </rPh>
    <rPh sb="4" eb="6">
      <t>ホケン</t>
    </rPh>
    <rPh sb="6" eb="8">
      <t>ソウゴ</t>
    </rPh>
    <rPh sb="8" eb="10">
      <t>ガイシャ</t>
    </rPh>
    <phoneticPr fontId="3"/>
  </si>
  <si>
    <t>法人番号</t>
    <rPh sb="0" eb="2">
      <t>ホウジン</t>
    </rPh>
    <rPh sb="2" eb="4">
      <t>バンゴウ</t>
    </rPh>
    <phoneticPr fontId="3"/>
  </si>
  <si>
    <t>業種</t>
    <rPh sb="0" eb="2">
      <t>ギョウシュ</t>
    </rPh>
    <phoneticPr fontId="3"/>
  </si>
  <si>
    <t>従業員数</t>
    <rPh sb="0" eb="3">
      <t>ジュウギョウイン</t>
    </rPh>
    <rPh sb="3" eb="4">
      <t>スウ</t>
    </rPh>
    <phoneticPr fontId="3"/>
  </si>
  <si>
    <t>メールアドレス</t>
    <phoneticPr fontId="3"/>
  </si>
  <si>
    <t>部署名</t>
    <rPh sb="0" eb="2">
      <t>ブショ</t>
    </rPh>
    <rPh sb="2" eb="3">
      <t>メイ</t>
    </rPh>
    <phoneticPr fontId="3"/>
  </si>
  <si>
    <t xml:space="preserve">〒     -       </t>
    <phoneticPr fontId="3"/>
  </si>
  <si>
    <t>貴社名</t>
    <rPh sb="0" eb="1">
      <t>キ</t>
    </rPh>
    <rPh sb="1" eb="3">
      <t>シャメイ</t>
    </rPh>
    <phoneticPr fontId="3"/>
  </si>
  <si>
    <t>年商(百万）</t>
    <rPh sb="0" eb="2">
      <t>ネンショウ</t>
    </rPh>
    <rPh sb="3" eb="4">
      <t>ヒャク</t>
    </rPh>
    <rPh sb="4" eb="5">
      <t>マン</t>
    </rPh>
    <phoneticPr fontId="3"/>
  </si>
  <si>
    <t>本社所在地</t>
    <rPh sb="0" eb="2">
      <t>ホンシャ</t>
    </rPh>
    <rPh sb="2" eb="5">
      <t>ショザイチ</t>
    </rPh>
    <phoneticPr fontId="3"/>
  </si>
  <si>
    <t>ご担当者名</t>
    <rPh sb="1" eb="4">
      <t>タントウシャ</t>
    </rPh>
    <rPh sb="4" eb="5">
      <t>メイ</t>
    </rPh>
    <phoneticPr fontId="3"/>
  </si>
  <si>
    <t>主な事業内容</t>
    <rPh sb="0" eb="1">
      <t>オモ</t>
    </rPh>
    <rPh sb="2" eb="4">
      <t>ジギョウ</t>
    </rPh>
    <rPh sb="4" eb="6">
      <t>ナイヨウ</t>
    </rPh>
    <phoneticPr fontId="3"/>
  </si>
  <si>
    <t>企業サイトURL</t>
    <phoneticPr fontId="3"/>
  </si>
  <si>
    <t>希望納期</t>
    <rPh sb="0" eb="2">
      <t>キボウ</t>
    </rPh>
    <rPh sb="2" eb="4">
      <t>ノウキ</t>
    </rPh>
    <phoneticPr fontId="3"/>
  </si>
  <si>
    <t>商材関連URL</t>
    <rPh sb="0" eb="2">
      <t>ショウザイ</t>
    </rPh>
    <rPh sb="2" eb="4">
      <t>カンレン</t>
    </rPh>
    <phoneticPr fontId="3"/>
  </si>
  <si>
    <t>希望
取引先地域</t>
    <rPh sb="0" eb="2">
      <t>キボウ</t>
    </rPh>
    <rPh sb="3" eb="5">
      <t>トリヒキ</t>
    </rPh>
    <rPh sb="5" eb="6">
      <t>サキ</t>
    </rPh>
    <rPh sb="6" eb="8">
      <t>チイキ</t>
    </rPh>
    <phoneticPr fontId="3"/>
  </si>
  <si>
    <t>yyyy/mm/dd</t>
    <phoneticPr fontId="3"/>
  </si>
  <si>
    <t>希望
取引先業種</t>
    <rPh sb="0" eb="2">
      <t>キボウ</t>
    </rPh>
    <rPh sb="3" eb="5">
      <t>トリヒキ</t>
    </rPh>
    <rPh sb="5" eb="6">
      <t>サキ</t>
    </rPh>
    <rPh sb="6" eb="8">
      <t>ギョウシュ</t>
    </rPh>
    <phoneticPr fontId="3"/>
  </si>
  <si>
    <t>【ご登録情報】</t>
    <rPh sb="2" eb="4">
      <t>トウロク</t>
    </rPh>
    <rPh sb="4" eb="6">
      <t>ジョウホウ</t>
    </rPh>
    <phoneticPr fontId="3"/>
  </si>
  <si>
    <t>ご利用に
あたっての
同意</t>
    <rPh sb="1" eb="3">
      <t>リヨウ</t>
    </rPh>
    <rPh sb="11" eb="13">
      <t>ドウイ</t>
    </rPh>
    <phoneticPr fontId="3"/>
  </si>
  <si>
    <t>部署カテゴリー</t>
    <rPh sb="0" eb="2">
      <t>ブショ</t>
    </rPh>
    <phoneticPr fontId="3"/>
  </si>
  <si>
    <t>役職</t>
    <rPh sb="0" eb="2">
      <t>ヤクショク</t>
    </rPh>
    <phoneticPr fontId="3"/>
  </si>
  <si>
    <r>
      <t>　同意する　　　同意しない</t>
    </r>
    <r>
      <rPr>
        <b/>
        <sz val="9"/>
        <color theme="1"/>
        <rFont val="Meiryo UI"/>
        <family val="3"/>
        <charset val="128"/>
      </rPr>
      <t>※</t>
    </r>
    <rPh sb="1" eb="3">
      <t>ドウイ</t>
    </rPh>
    <phoneticPr fontId="3"/>
  </si>
  <si>
    <t>貴社名</t>
    <rPh sb="0" eb="2">
      <t>キシャ</t>
    </rPh>
    <rPh sb="2" eb="3">
      <t>メイ</t>
    </rPh>
    <phoneticPr fontId="3"/>
  </si>
  <si>
    <t>所在地</t>
    <rPh sb="0" eb="3">
      <t>ショザイチ</t>
    </rPh>
    <phoneticPr fontId="3"/>
  </si>
  <si>
    <t>年商</t>
    <rPh sb="0" eb="2">
      <t>ネンショウ</t>
    </rPh>
    <phoneticPr fontId="3"/>
  </si>
  <si>
    <t>選択してください</t>
  </si>
  <si>
    <t>-</t>
  </si>
  <si>
    <t>企業URL</t>
    <rPh sb="0" eb="2">
      <t>キギョウ</t>
    </rPh>
    <phoneticPr fontId="3"/>
  </si>
  <si>
    <t>ニーズ概要</t>
    <rPh sb="3" eb="5">
      <t>ガイヨウ</t>
    </rPh>
    <phoneticPr fontId="3"/>
  </si>
  <si>
    <t>引合せ希望企業</t>
    <rPh sb="0" eb="2">
      <t>ヒキアワ</t>
    </rPh>
    <rPh sb="3" eb="5">
      <t>キボウ</t>
    </rPh>
    <rPh sb="5" eb="7">
      <t>キギョウ</t>
    </rPh>
    <phoneticPr fontId="3"/>
  </si>
  <si>
    <t>ニーズ区分</t>
    <rPh sb="3" eb="5">
      <t>クブン</t>
    </rPh>
    <phoneticPr fontId="3"/>
  </si>
  <si>
    <t>ニーズの目的</t>
    <rPh sb="4" eb="6">
      <t>モクテキ</t>
    </rPh>
    <phoneticPr fontId="3"/>
  </si>
  <si>
    <t>過去の導入事例</t>
    <rPh sb="0" eb="2">
      <t>カコ</t>
    </rPh>
    <rPh sb="3" eb="5">
      <t>ドウニュウ</t>
    </rPh>
    <rPh sb="5" eb="7">
      <t>ジレイ</t>
    </rPh>
    <phoneticPr fontId="3"/>
  </si>
  <si>
    <t>ニーズ詳細</t>
    <rPh sb="3" eb="5">
      <t>ショウサイ</t>
    </rPh>
    <phoneticPr fontId="3"/>
  </si>
  <si>
    <t>選択してください</t>
    <rPh sb="0" eb="2">
      <t>センタク</t>
    </rPh>
    <phoneticPr fontId="3"/>
  </si>
  <si>
    <t/>
  </si>
  <si>
    <t>商材URL</t>
    <rPh sb="0" eb="2">
      <t>ショウザイ</t>
    </rPh>
    <phoneticPr fontId="3"/>
  </si>
  <si>
    <t>全国</t>
    <rPh sb="0" eb="2">
      <t>ゼンコク</t>
    </rPh>
    <phoneticPr fontId="3"/>
  </si>
  <si>
    <t>北海道</t>
    <rPh sb="0" eb="3">
      <t>ホッカイドウ</t>
    </rPh>
    <phoneticPr fontId="3"/>
  </si>
  <si>
    <t>東北</t>
    <rPh sb="0" eb="2">
      <t>トウホク</t>
    </rPh>
    <phoneticPr fontId="3"/>
  </si>
  <si>
    <t>関東・甲信越</t>
    <rPh sb="0" eb="2">
      <t>カントウ</t>
    </rPh>
    <rPh sb="3" eb="6">
      <t>コウシンエツ</t>
    </rPh>
    <phoneticPr fontId="3"/>
  </si>
  <si>
    <t>中部・北陸</t>
    <rPh sb="0" eb="2">
      <t>チュウブ</t>
    </rPh>
    <rPh sb="3" eb="5">
      <t>ホクリク</t>
    </rPh>
    <phoneticPr fontId="3"/>
  </si>
  <si>
    <t>近畿</t>
    <rPh sb="0" eb="2">
      <t>キンキ</t>
    </rPh>
    <phoneticPr fontId="3"/>
  </si>
  <si>
    <t>中国・四国</t>
    <rPh sb="0" eb="2">
      <t>チュウゴク</t>
    </rPh>
    <rPh sb="3" eb="5">
      <t>シコク</t>
    </rPh>
    <phoneticPr fontId="3"/>
  </si>
  <si>
    <t>九州・沖縄</t>
    <rPh sb="0" eb="2">
      <t>キュウシュウ</t>
    </rPh>
    <rPh sb="3" eb="5">
      <t>オキナワ</t>
    </rPh>
    <phoneticPr fontId="3"/>
  </si>
  <si>
    <t>海外</t>
    <rPh sb="0" eb="2">
      <t>カイガイ</t>
    </rPh>
    <phoneticPr fontId="3"/>
  </si>
  <si>
    <t>その他</t>
    <rPh sb="2" eb="3">
      <t>ホカ</t>
    </rPh>
    <phoneticPr fontId="3"/>
  </si>
  <si>
    <t>人材派遣業</t>
  </si>
  <si>
    <t>学校・教育</t>
  </si>
  <si>
    <t>医療・福祉</t>
  </si>
  <si>
    <t>経営コンサルタント</t>
  </si>
  <si>
    <t>ビルメンテナンス</t>
  </si>
  <si>
    <t>娯楽</t>
  </si>
  <si>
    <t>運輸業</t>
  </si>
  <si>
    <t>情報通信業</t>
  </si>
  <si>
    <t>業務用製品小売</t>
  </si>
  <si>
    <t>一般家庭用品小売</t>
  </si>
  <si>
    <t>業務用製品製造</t>
  </si>
  <si>
    <t>一般家庭用品製造</t>
  </si>
  <si>
    <t>業務用製品卸</t>
  </si>
  <si>
    <t>一般家庭用品卸</t>
  </si>
  <si>
    <t>建築工事</t>
  </si>
  <si>
    <t>設計</t>
  </si>
  <si>
    <t>その他工事</t>
  </si>
  <si>
    <t>ソフトウェア開発</t>
  </si>
  <si>
    <t>広告業</t>
  </si>
  <si>
    <t>印刷業</t>
  </si>
  <si>
    <t>金融業、保険業</t>
  </si>
  <si>
    <t>不動産業</t>
  </si>
  <si>
    <t>電気・ガス・水道・熱供給業</t>
  </si>
  <si>
    <t>飲食店</t>
  </si>
  <si>
    <t>水産・農林業</t>
  </si>
  <si>
    <t>自治体・公共団体等</t>
  </si>
  <si>
    <t>鉱業</t>
  </si>
  <si>
    <t>サイト上の
公開範囲</t>
    <rPh sb="3" eb="4">
      <t>ウエ</t>
    </rPh>
    <rPh sb="6" eb="8">
      <t>コウカイ</t>
    </rPh>
    <rPh sb="8" eb="10">
      <t>ハンイ</t>
    </rPh>
    <phoneticPr fontId="3"/>
  </si>
  <si>
    <t>ご利用規約（　　　　　）をご確認いただき、同意可否についてチェックしてください。</t>
    <rPh sb="1" eb="3">
      <t>リヨウ</t>
    </rPh>
    <rPh sb="3" eb="5">
      <t>キヤク</t>
    </rPh>
    <rPh sb="14" eb="16">
      <t>カクニン</t>
    </rPh>
    <rPh sb="21" eb="23">
      <t>ドウイ</t>
    </rPh>
    <rPh sb="23" eb="25">
      <t>カヒ</t>
    </rPh>
    <phoneticPr fontId="3"/>
  </si>
  <si>
    <t>企業ID</t>
    <rPh sb="0" eb="2">
      <t>キギョウ</t>
    </rPh>
    <phoneticPr fontId="1"/>
  </si>
  <si>
    <t>ニーズ開示範囲</t>
  </si>
  <si>
    <t>ニーズ種別</t>
    <rPh sb="3" eb="5">
      <t>シュベツ</t>
    </rPh>
    <phoneticPr fontId="1"/>
  </si>
  <si>
    <t>タイトル</t>
  </si>
  <si>
    <t>詳細</t>
  </si>
  <si>
    <t>照会先希望業種</t>
    <rPh sb="5" eb="7">
      <t>ギョウシュ</t>
    </rPh>
    <phoneticPr fontId="1"/>
  </si>
  <si>
    <t>照会先希望サブ業種</t>
    <rPh sb="7" eb="9">
      <t>ギョウシュ</t>
    </rPh>
    <phoneticPr fontId="1"/>
  </si>
  <si>
    <t>照会先希望地域</t>
    <rPh sb="5" eb="7">
      <t>チイキ</t>
    </rPh>
    <phoneticPr fontId="1"/>
  </si>
  <si>
    <t>希望納期タイミング</t>
    <rPh sb="0" eb="2">
      <t>キボウ</t>
    </rPh>
    <rPh sb="2" eb="4">
      <t>ノウキ</t>
    </rPh>
    <phoneticPr fontId="1"/>
  </si>
  <si>
    <t>サブ業種まとめ</t>
    <rPh sb="2" eb="4">
      <t>ギョウシュ</t>
    </rPh>
    <phoneticPr fontId="3"/>
  </si>
  <si>
    <t>メイン業種まとめ</t>
    <rPh sb="3" eb="5">
      <t>ギョウシュ</t>
    </rPh>
    <phoneticPr fontId="3"/>
  </si>
  <si>
    <t>地域まとめ</t>
    <rPh sb="0" eb="2">
      <t>チイキ</t>
    </rPh>
    <phoneticPr fontId="3"/>
  </si>
  <si>
    <t>メインCD</t>
    <phoneticPr fontId="3"/>
  </si>
  <si>
    <t>cnt</t>
    <phoneticPr fontId="3"/>
  </si>
  <si>
    <t>flg</t>
    <phoneticPr fontId="3"/>
  </si>
  <si>
    <t>001</t>
  </si>
  <si>
    <t>10</t>
  </si>
  <si>
    <t>01</t>
  </si>
  <si>
    <t>02</t>
  </si>
  <si>
    <t>03</t>
  </si>
  <si>
    <t>04</t>
  </si>
  <si>
    <t>002</t>
  </si>
  <si>
    <t>003</t>
  </si>
  <si>
    <t>004</t>
  </si>
  <si>
    <t>008</t>
  </si>
  <si>
    <t>010</t>
  </si>
  <si>
    <t>011</t>
  </si>
  <si>
    <t>012</t>
  </si>
  <si>
    <t>013</t>
  </si>
  <si>
    <t>999</t>
  </si>
  <si>
    <t>012001</t>
  </si>
  <si>
    <t>012002</t>
  </si>
  <si>
    <t>012003</t>
  </si>
  <si>
    <t>012004</t>
  </si>
  <si>
    <t>012005</t>
  </si>
  <si>
    <t>012006</t>
  </si>
  <si>
    <t>010001</t>
  </si>
  <si>
    <t>010002</t>
  </si>
  <si>
    <t>006001</t>
  </si>
  <si>
    <t>006002</t>
  </si>
  <si>
    <t>004001</t>
  </si>
  <si>
    <t>004002</t>
  </si>
  <si>
    <t>005001</t>
  </si>
  <si>
    <t>005002</t>
  </si>
  <si>
    <t>003001</t>
  </si>
  <si>
    <t>003002</t>
  </si>
  <si>
    <t>003999</t>
  </si>
  <si>
    <t>999001</t>
  </si>
  <si>
    <t>999002</t>
  </si>
  <si>
    <t>999003</t>
    <phoneticPr fontId="3"/>
  </si>
  <si>
    <t>008000</t>
  </si>
  <si>
    <t>009000</t>
  </si>
  <si>
    <t>011000</t>
  </si>
  <si>
    <t>007000</t>
  </si>
  <si>
    <t>001000</t>
  </si>
  <si>
    <t>013000</t>
  </si>
  <si>
    <t>002000</t>
  </si>
  <si>
    <t>999999</t>
  </si>
  <si>
    <t>引き合わせ希望企業</t>
    <rPh sb="0" eb="1">
      <t>ヒ</t>
    </rPh>
    <rPh sb="2" eb="3">
      <t>ア</t>
    </rPh>
    <rPh sb="5" eb="9">
      <t>キボウキギョウ</t>
    </rPh>
    <phoneticPr fontId="1"/>
  </si>
  <si>
    <t>過去の導入事例</t>
    <rPh sb="0" eb="2">
      <t>カコ</t>
    </rPh>
    <rPh sb="3" eb="7">
      <t>ドウニュウジレイ</t>
    </rPh>
    <phoneticPr fontId="1"/>
  </si>
  <si>
    <t>掲載期限</t>
    <rPh sb="0" eb="2">
      <t>ケイサイ</t>
    </rPh>
    <rPh sb="2" eb="4">
      <t>キゲン</t>
    </rPh>
    <phoneticPr fontId="1"/>
  </si>
  <si>
    <t>ニーズ画像</t>
    <rPh sb="3" eb="5">
      <t>ガゾウ</t>
    </rPh>
    <phoneticPr fontId="23"/>
  </si>
  <si>
    <t>ニーズURL</t>
  </si>
  <si>
    <t>05</t>
  </si>
  <si>
    <t>06</t>
  </si>
  <si>
    <t>07</t>
  </si>
  <si>
    <t>08</t>
  </si>
  <si>
    <t>09</t>
  </si>
  <si>
    <t>ポータルサイト登載用</t>
    <rPh sb="7" eb="9">
      <t>トウサイ</t>
    </rPh>
    <rPh sb="9" eb="10">
      <t>ヨウ</t>
    </rPh>
    <phoneticPr fontId="3"/>
  </si>
  <si>
    <t>企業CD</t>
    <rPh sb="0" eb="2">
      <t>キギョウ</t>
    </rPh>
    <phoneticPr fontId="3"/>
  </si>
  <si>
    <t>企業名</t>
    <rPh sb="0" eb="2">
      <t>キギョウ</t>
    </rPh>
    <rPh sb="2" eb="3">
      <t>メイ</t>
    </rPh>
    <phoneticPr fontId="3"/>
  </si>
  <si>
    <t>PR</t>
    <phoneticPr fontId="3"/>
  </si>
  <si>
    <t>収集時期</t>
    <rPh sb="0" eb="2">
      <t>シュウシュウ</t>
    </rPh>
    <rPh sb="2" eb="4">
      <t>ジキ</t>
    </rPh>
    <phoneticPr fontId="3"/>
  </si>
  <si>
    <t>企業HP</t>
    <rPh sb="0" eb="2">
      <t>キギョウ</t>
    </rPh>
    <phoneticPr fontId="3"/>
  </si>
  <si>
    <t>担当者名</t>
    <rPh sb="0" eb="3">
      <t>タントウシャ</t>
    </rPh>
    <rPh sb="3" eb="4">
      <t>メイ</t>
    </rPh>
    <phoneticPr fontId="3"/>
  </si>
  <si>
    <t>担当部</t>
    <rPh sb="0" eb="2">
      <t>タントウ</t>
    </rPh>
    <rPh sb="2" eb="3">
      <t>ブ</t>
    </rPh>
    <phoneticPr fontId="3"/>
  </si>
  <si>
    <t>担当部CD</t>
    <rPh sb="0" eb="2">
      <t>タントウ</t>
    </rPh>
    <rPh sb="2" eb="3">
      <t>ブ</t>
    </rPh>
    <phoneticPr fontId="3"/>
  </si>
  <si>
    <t>↑ハンド入力</t>
    <rPh sb="4" eb="6">
      <t>ニュウリョク</t>
    </rPh>
    <phoneticPr fontId="3"/>
  </si>
  <si>
    <t>掲載期限</t>
    <rPh sb="0" eb="2">
      <t>ケイサイ</t>
    </rPh>
    <rPh sb="2" eb="4">
      <t>キゲン</t>
    </rPh>
    <phoneticPr fontId="3"/>
  </si>
  <si>
    <t>企業概要
(100字以内)</t>
    <rPh sb="0" eb="2">
      <t>キギョウ</t>
    </rPh>
    <rPh sb="2" eb="4">
      <t>ガイヨウ</t>
    </rPh>
    <rPh sb="9" eb="10">
      <t>ジ</t>
    </rPh>
    <rPh sb="10" eb="12">
      <t>イナイ</t>
    </rPh>
    <phoneticPr fontId="3"/>
  </si>
  <si>
    <t>主要取扱商品・サービス
(100字以内)</t>
    <rPh sb="0" eb="2">
      <t>シュヨウ</t>
    </rPh>
    <rPh sb="2" eb="4">
      <t>トリアツカイ</t>
    </rPh>
    <rPh sb="4" eb="6">
      <t>ショウヒン</t>
    </rPh>
    <rPh sb="16" eb="17">
      <t>ジ</t>
    </rPh>
    <rPh sb="17" eb="19">
      <t>イナイ</t>
    </rPh>
    <phoneticPr fontId="3"/>
  </si>
  <si>
    <t>新サイトへのご登録・ご利用に際し、企業間のマッチングを目的に第三者（他の利用企業（利用企業が商談を希望した企業）・関連会社・提携会社）へ、その他本ウェブサイトの円滑な運営及び改善を目的にNECへ、個人情報（名前・生年月日・所属部署・役職・メールアドレス）を提供すること及び提供する場合があること、並びに日本生命からのビジネスマッチングサービスに関するお知らせ等のメールを受取ることへの同意が必要です。同意可否について、チェックしてください。</t>
    <phoneticPr fontId="3"/>
  </si>
  <si>
    <t>ビジネスマッチングサイトは、日本電気株式会社(NEC)が運営しているため、ご利用いただくにあたり、
NECのご利用規約（　　　　）への同意が必要です。ご確認いただき、同意可否についてチェックしてください。</t>
    <rPh sb="38" eb="40">
      <t>リヨウ</t>
    </rPh>
    <rPh sb="55" eb="57">
      <t>リヨウ</t>
    </rPh>
    <rPh sb="57" eb="59">
      <t>キヤク</t>
    </rPh>
    <rPh sb="67" eb="69">
      <t>ドウイ</t>
    </rPh>
    <rPh sb="70" eb="72">
      <t>ヒツヨウ</t>
    </rPh>
    <rPh sb="76" eb="78">
      <t>カクニン</t>
    </rPh>
    <rPh sb="83" eb="85">
      <t>ドウイ</t>
    </rPh>
    <rPh sb="85" eb="87">
      <t>カヒ</t>
    </rPh>
    <phoneticPr fontId="3"/>
  </si>
  <si>
    <r>
      <t xml:space="preserve">引合せ
希望企業
</t>
    </r>
    <r>
      <rPr>
        <b/>
        <sz val="7"/>
        <color theme="0"/>
        <rFont val="Meiryo UI"/>
        <family val="3"/>
        <charset val="128"/>
      </rPr>
      <t>(100字以内)</t>
    </r>
    <rPh sb="0" eb="2">
      <t>ヒキアワ</t>
    </rPh>
    <rPh sb="4" eb="6">
      <t>キボウ</t>
    </rPh>
    <rPh sb="6" eb="8">
      <t>キギョウ</t>
    </rPh>
    <rPh sb="13" eb="14">
      <t>ジ</t>
    </rPh>
    <rPh sb="14" eb="16">
      <t>イナイ</t>
    </rPh>
    <phoneticPr fontId="3"/>
  </si>
  <si>
    <r>
      <t xml:space="preserve">過去の
導入事例
</t>
    </r>
    <r>
      <rPr>
        <b/>
        <sz val="7"/>
        <color theme="0"/>
        <rFont val="Meiryo UI"/>
        <family val="3"/>
        <charset val="128"/>
      </rPr>
      <t>(400字以内)</t>
    </r>
    <rPh sb="0" eb="2">
      <t>カコ</t>
    </rPh>
    <rPh sb="4" eb="6">
      <t>ドウニュウ</t>
    </rPh>
    <rPh sb="6" eb="8">
      <t>ジレイ</t>
    </rPh>
    <rPh sb="13" eb="14">
      <t>ジ</t>
    </rPh>
    <rPh sb="14" eb="16">
      <t>イナイ</t>
    </rPh>
    <phoneticPr fontId="3"/>
  </si>
  <si>
    <t>法人番号(13桁)</t>
    <rPh sb="0" eb="2">
      <t>ホウジン</t>
    </rPh>
    <rPh sb="2" eb="4">
      <t>バンゴウ</t>
    </rPh>
    <rPh sb="7" eb="8">
      <t>ケタ</t>
    </rPh>
    <phoneticPr fontId="3"/>
  </si>
  <si>
    <t>登記上の
企業代表者名</t>
    <rPh sb="0" eb="2">
      <t>トウキ</t>
    </rPh>
    <rPh sb="2" eb="3">
      <t>ウエ</t>
    </rPh>
    <rPh sb="5" eb="7">
      <t>キギョウ</t>
    </rPh>
    <rPh sb="7" eb="10">
      <t>ダイヒョウシャ</t>
    </rPh>
    <rPh sb="10" eb="11">
      <t>メイ</t>
    </rPh>
    <phoneticPr fontId="3"/>
  </si>
  <si>
    <t>登記上の企業代表者
生年月日</t>
    <rPh sb="0" eb="2">
      <t>トウキ</t>
    </rPh>
    <rPh sb="2" eb="3">
      <t>ウエ</t>
    </rPh>
    <rPh sb="4" eb="6">
      <t>キギョウ</t>
    </rPh>
    <rPh sb="6" eb="9">
      <t>ダイヒョウシャ</t>
    </rPh>
    <rPh sb="10" eb="12">
      <t>セイネン</t>
    </rPh>
    <rPh sb="12" eb="14">
      <t>ガッピ</t>
    </rPh>
    <phoneticPr fontId="3"/>
  </si>
  <si>
    <t>サイト
ご利用者名</t>
    <rPh sb="5" eb="8">
      <t>リヨウシャ</t>
    </rPh>
    <rPh sb="8" eb="9">
      <t>メイ</t>
    </rPh>
    <phoneticPr fontId="3"/>
  </si>
  <si>
    <t>担当者CD</t>
    <rPh sb="0" eb="3">
      <t>タントウシャ</t>
    </rPh>
    <phoneticPr fontId="3"/>
  </si>
  <si>
    <t>代表者名</t>
    <rPh sb="0" eb="3">
      <t>ダイヒョウシャ</t>
    </rPh>
    <rPh sb="3" eb="4">
      <t>メイ</t>
    </rPh>
    <phoneticPr fontId="3"/>
  </si>
  <si>
    <t>代表者生年月日</t>
    <rPh sb="0" eb="3">
      <t>ダイヒョウシャ</t>
    </rPh>
    <rPh sb="3" eb="5">
      <t>セイネン</t>
    </rPh>
    <rPh sb="5" eb="7">
      <t>ガッピ</t>
    </rPh>
    <phoneticPr fontId="3"/>
  </si>
  <si>
    <t>主要</t>
    <rPh sb="0" eb="2">
      <t>シュヨウ</t>
    </rPh>
    <phoneticPr fontId="3"/>
  </si>
  <si>
    <t>企業概要</t>
    <rPh sb="0" eb="2">
      <t>キギョウ</t>
    </rPh>
    <rPh sb="2" eb="4">
      <t>ガイヨウ</t>
    </rPh>
    <phoneticPr fontId="3"/>
  </si>
  <si>
    <t>郵便番号</t>
    <rPh sb="0" eb="4">
      <t>ユウビンバンゴウ</t>
    </rPh>
    <phoneticPr fontId="3"/>
  </si>
  <si>
    <t>都道府県</t>
    <rPh sb="0" eb="4">
      <t>トドウフケン</t>
    </rPh>
    <phoneticPr fontId="3"/>
  </si>
  <si>
    <t>市区町村</t>
    <rPh sb="0" eb="2">
      <t>シク</t>
    </rPh>
    <rPh sb="2" eb="4">
      <t>チョウソン</t>
    </rPh>
    <phoneticPr fontId="3"/>
  </si>
  <si>
    <t>番地</t>
    <rPh sb="0" eb="2">
      <t>バンチ</t>
    </rPh>
    <phoneticPr fontId="3"/>
  </si>
  <si>
    <t>建物名</t>
    <rPh sb="0" eb="2">
      <t>タテモノ</t>
    </rPh>
    <rPh sb="2" eb="3">
      <t>メイ</t>
    </rPh>
    <phoneticPr fontId="3"/>
  </si>
  <si>
    <t>URL</t>
    <phoneticPr fontId="3"/>
  </si>
  <si>
    <t>社員ID</t>
    <rPh sb="0" eb="2">
      <t>シャイン</t>
    </rPh>
    <phoneticPr fontId="3"/>
  </si>
  <si>
    <t>部署カテゴリ</t>
    <rPh sb="0" eb="2">
      <t>ブショ</t>
    </rPh>
    <phoneticPr fontId="3"/>
  </si>
  <si>
    <t>企業ID</t>
    <rPh sb="0" eb="2">
      <t>キギョウ</t>
    </rPh>
    <phoneticPr fontId="3"/>
  </si>
  <si>
    <t>ニーズステータス</t>
    <phoneticPr fontId="3"/>
  </si>
  <si>
    <t>開示範囲</t>
    <rPh sb="0" eb="2">
      <t>カイジ</t>
    </rPh>
    <rPh sb="2" eb="4">
      <t>ハンイ</t>
    </rPh>
    <phoneticPr fontId="3"/>
  </si>
  <si>
    <t>種別</t>
    <rPh sb="0" eb="2">
      <t>シュベツ</t>
    </rPh>
    <phoneticPr fontId="3"/>
  </si>
  <si>
    <t>タイトル</t>
    <phoneticPr fontId="3"/>
  </si>
  <si>
    <t>詳細</t>
    <rPh sb="0" eb="2">
      <t>ショウサイ</t>
    </rPh>
    <phoneticPr fontId="3"/>
  </si>
  <si>
    <t>サブ</t>
    <phoneticPr fontId="3"/>
  </si>
  <si>
    <t>地域</t>
    <rPh sb="0" eb="2">
      <t>チイキ</t>
    </rPh>
    <phoneticPr fontId="3"/>
  </si>
  <si>
    <t>納期</t>
    <rPh sb="0" eb="2">
      <t>ノウキ</t>
    </rPh>
    <phoneticPr fontId="3"/>
  </si>
  <si>
    <t>希望企業</t>
    <rPh sb="0" eb="2">
      <t>キボウ</t>
    </rPh>
    <rPh sb="2" eb="4">
      <t>キギョウ</t>
    </rPh>
    <phoneticPr fontId="3"/>
  </si>
  <si>
    <t>過去</t>
    <rPh sb="0" eb="2">
      <t>カコ</t>
    </rPh>
    <phoneticPr fontId="3"/>
  </si>
  <si>
    <t>期限</t>
    <rPh sb="0" eb="2">
      <t>キゲン</t>
    </rPh>
    <phoneticPr fontId="3"/>
  </si>
  <si>
    <t>県</t>
    <rPh sb="0" eb="1">
      <t>ケン</t>
    </rPh>
    <phoneticPr fontId="3"/>
  </si>
  <si>
    <t>市</t>
    <rPh sb="0" eb="1">
      <t>シ</t>
    </rPh>
    <phoneticPr fontId="3"/>
  </si>
  <si>
    <t>区町村</t>
    <rPh sb="0" eb="1">
      <t>ク</t>
    </rPh>
    <rPh sb="1" eb="3">
      <t>チョウソン</t>
    </rPh>
    <phoneticPr fontId="3"/>
  </si>
  <si>
    <t>建物</t>
    <rPh sb="0" eb="2">
      <t>タテモノ</t>
    </rPh>
    <phoneticPr fontId="3"/>
  </si>
  <si>
    <t>項目</t>
    <rPh sb="0" eb="2">
      <t>コウモク</t>
    </rPh>
    <phoneticPr fontId="3"/>
  </si>
  <si>
    <t>コード値</t>
    <rPh sb="3" eb="4">
      <t>チ</t>
    </rPh>
    <phoneticPr fontId="3"/>
  </si>
  <si>
    <t>ラベル</t>
    <phoneticPr fontId="3"/>
  </si>
  <si>
    <t>001</t>
    <phoneticPr fontId="3"/>
  </si>
  <si>
    <t>水産・農林業</t>
    <rPh sb="0" eb="2">
      <t>スイサン</t>
    </rPh>
    <rPh sb="3" eb="6">
      <t>ノウリンギョウ</t>
    </rPh>
    <phoneticPr fontId="3"/>
  </si>
  <si>
    <t>002</t>
    <phoneticPr fontId="3"/>
  </si>
  <si>
    <t>鉱業</t>
    <rPh sb="0" eb="2">
      <t>コウギョウ</t>
    </rPh>
    <phoneticPr fontId="3"/>
  </si>
  <si>
    <t>003</t>
    <phoneticPr fontId="3"/>
  </si>
  <si>
    <t>建設業</t>
    <rPh sb="0" eb="3">
      <t>ケンセツギョウ</t>
    </rPh>
    <phoneticPr fontId="3"/>
  </si>
  <si>
    <t>004</t>
    <phoneticPr fontId="3"/>
  </si>
  <si>
    <t>製造業</t>
    <rPh sb="0" eb="3">
      <t>セイゾウギョウ</t>
    </rPh>
    <phoneticPr fontId="3"/>
  </si>
  <si>
    <t>005</t>
    <phoneticPr fontId="3"/>
  </si>
  <si>
    <t>卸売業</t>
    <rPh sb="0" eb="2">
      <t>オロシウ</t>
    </rPh>
    <rPh sb="2" eb="3">
      <t>ギョウ</t>
    </rPh>
    <phoneticPr fontId="3"/>
  </si>
  <si>
    <t>006</t>
    <phoneticPr fontId="3"/>
  </si>
  <si>
    <t>小売業</t>
    <rPh sb="0" eb="2">
      <t>コウリ</t>
    </rPh>
    <rPh sb="2" eb="3">
      <t>ギョウ</t>
    </rPh>
    <phoneticPr fontId="3"/>
  </si>
  <si>
    <t>007</t>
    <phoneticPr fontId="3"/>
  </si>
  <si>
    <t>飲食店</t>
    <rPh sb="0" eb="3">
      <t>インショクテン</t>
    </rPh>
    <phoneticPr fontId="3"/>
  </si>
  <si>
    <t>008</t>
    <phoneticPr fontId="3"/>
  </si>
  <si>
    <t>金融・保険業</t>
    <rPh sb="0" eb="2">
      <t>キンユウ</t>
    </rPh>
    <rPh sb="3" eb="6">
      <t>ホケンギョウ</t>
    </rPh>
    <phoneticPr fontId="3"/>
  </si>
  <si>
    <t>009</t>
    <phoneticPr fontId="3"/>
  </si>
  <si>
    <t>不動産業</t>
    <rPh sb="0" eb="4">
      <t>フドウサンギョウ</t>
    </rPh>
    <phoneticPr fontId="3"/>
  </si>
  <si>
    <t>010</t>
    <phoneticPr fontId="3"/>
  </si>
  <si>
    <t>運輸・通信業</t>
    <rPh sb="0" eb="2">
      <t>ウンユ</t>
    </rPh>
    <rPh sb="3" eb="6">
      <t>ツウシンギョウ</t>
    </rPh>
    <phoneticPr fontId="3"/>
  </si>
  <si>
    <t>011</t>
    <phoneticPr fontId="3"/>
  </si>
  <si>
    <t>電気・ガス・水道・熱供給業</t>
    <rPh sb="0" eb="2">
      <t>デンキ</t>
    </rPh>
    <rPh sb="6" eb="8">
      <t>スイドウ</t>
    </rPh>
    <rPh sb="9" eb="13">
      <t>ネツキョウキュウギョウ</t>
    </rPh>
    <phoneticPr fontId="3"/>
  </si>
  <si>
    <t>012</t>
    <phoneticPr fontId="3"/>
  </si>
  <si>
    <t>サービス業</t>
    <rPh sb="4" eb="5">
      <t>ギョウ</t>
    </rPh>
    <phoneticPr fontId="3"/>
  </si>
  <si>
    <t>013</t>
    <phoneticPr fontId="3"/>
  </si>
  <si>
    <t>自治体・公共団体等</t>
    <rPh sb="0" eb="3">
      <t>ジチタイ</t>
    </rPh>
    <rPh sb="4" eb="8">
      <t>コウキョウダンタイ</t>
    </rPh>
    <rPh sb="8" eb="9">
      <t>トウ</t>
    </rPh>
    <phoneticPr fontId="3"/>
  </si>
  <si>
    <t>999</t>
    <phoneticPr fontId="3"/>
  </si>
  <si>
    <t>その他</t>
    <rPh sb="2" eb="3">
      <t>タ</t>
    </rPh>
    <phoneticPr fontId="3"/>
  </si>
  <si>
    <t>所在地_都道府県</t>
    <rPh sb="0" eb="3">
      <t>ショザイチ</t>
    </rPh>
    <rPh sb="4" eb="8">
      <t>トドウフケン</t>
    </rPh>
    <phoneticPr fontId="3"/>
  </si>
  <si>
    <t>01</t>
    <phoneticPr fontId="3"/>
  </si>
  <si>
    <t>青森県</t>
    <rPh sb="0" eb="3">
      <t>アオモリケン</t>
    </rPh>
    <phoneticPr fontId="3"/>
  </si>
  <si>
    <t>秋田県</t>
    <rPh sb="0" eb="3">
      <t>アキタケン</t>
    </rPh>
    <phoneticPr fontId="3"/>
  </si>
  <si>
    <t>岩手県</t>
    <rPh sb="0" eb="3">
      <t>イワテケン</t>
    </rPh>
    <phoneticPr fontId="3"/>
  </si>
  <si>
    <t>宮城県</t>
    <rPh sb="0" eb="3">
      <t>ミヤギケン</t>
    </rPh>
    <phoneticPr fontId="3"/>
  </si>
  <si>
    <t>山形県</t>
    <rPh sb="0" eb="2">
      <t>ヤマガタ</t>
    </rPh>
    <rPh sb="2" eb="3">
      <t>ケン</t>
    </rPh>
    <phoneticPr fontId="3"/>
  </si>
  <si>
    <t>福島県</t>
    <rPh sb="0" eb="3">
      <t>フクシマケン</t>
    </rPh>
    <phoneticPr fontId="3"/>
  </si>
  <si>
    <t>茨城県</t>
    <rPh sb="0" eb="3">
      <t>イバラキケン</t>
    </rPh>
    <phoneticPr fontId="3"/>
  </si>
  <si>
    <t>群馬県</t>
    <rPh sb="0" eb="3">
      <t>グンマケン</t>
    </rPh>
    <phoneticPr fontId="3"/>
  </si>
  <si>
    <t>栃木県</t>
    <rPh sb="0" eb="2">
      <t>トチギ</t>
    </rPh>
    <rPh sb="2" eb="3">
      <t>ケン</t>
    </rPh>
    <phoneticPr fontId="3"/>
  </si>
  <si>
    <t>11</t>
  </si>
  <si>
    <t>埼玉県</t>
    <rPh sb="0" eb="2">
      <t>サイタマ</t>
    </rPh>
    <rPh sb="2" eb="3">
      <t>ケン</t>
    </rPh>
    <phoneticPr fontId="3"/>
  </si>
  <si>
    <t>12</t>
  </si>
  <si>
    <t>東京都</t>
    <rPh sb="0" eb="3">
      <t>トウキョウト</t>
    </rPh>
    <phoneticPr fontId="3"/>
  </si>
  <si>
    <t>13</t>
  </si>
  <si>
    <t>千葉県</t>
    <rPh sb="0" eb="3">
      <t>チバケン</t>
    </rPh>
    <phoneticPr fontId="3"/>
  </si>
  <si>
    <t>14</t>
  </si>
  <si>
    <t>神奈川県</t>
    <rPh sb="0" eb="4">
      <t>カナガワケン</t>
    </rPh>
    <phoneticPr fontId="3"/>
  </si>
  <si>
    <t>15</t>
  </si>
  <si>
    <t>山梨県</t>
    <rPh sb="0" eb="2">
      <t>ヤマナシ</t>
    </rPh>
    <rPh sb="2" eb="3">
      <t>ケン</t>
    </rPh>
    <phoneticPr fontId="3"/>
  </si>
  <si>
    <t>16</t>
  </si>
  <si>
    <t>長野県</t>
    <rPh sb="0" eb="3">
      <t>ナガノケン</t>
    </rPh>
    <phoneticPr fontId="3"/>
  </si>
  <si>
    <t>17</t>
  </si>
  <si>
    <t>新潟県</t>
    <rPh sb="0" eb="2">
      <t>ニイガタ</t>
    </rPh>
    <rPh sb="2" eb="3">
      <t>ケン</t>
    </rPh>
    <phoneticPr fontId="3"/>
  </si>
  <si>
    <t>18</t>
  </si>
  <si>
    <t>福井県</t>
    <rPh sb="0" eb="3">
      <t>フクイケン</t>
    </rPh>
    <phoneticPr fontId="3"/>
  </si>
  <si>
    <t>19</t>
  </si>
  <si>
    <t>富山県</t>
    <rPh sb="0" eb="3">
      <t>トヤマケン</t>
    </rPh>
    <phoneticPr fontId="3"/>
  </si>
  <si>
    <t>20</t>
  </si>
  <si>
    <t>石川県</t>
    <rPh sb="0" eb="3">
      <t>イシカワケン</t>
    </rPh>
    <phoneticPr fontId="3"/>
  </si>
  <si>
    <t>21</t>
  </si>
  <si>
    <t>静岡県</t>
    <rPh sb="0" eb="3">
      <t>シズオカケン</t>
    </rPh>
    <phoneticPr fontId="3"/>
  </si>
  <si>
    <t>22</t>
  </si>
  <si>
    <t>岐阜県</t>
    <rPh sb="0" eb="3">
      <t>ギフケン</t>
    </rPh>
    <phoneticPr fontId="3"/>
  </si>
  <si>
    <t>23</t>
  </si>
  <si>
    <t>愛知県</t>
    <rPh sb="0" eb="3">
      <t>アイチケン</t>
    </rPh>
    <phoneticPr fontId="3"/>
  </si>
  <si>
    <t>24</t>
  </si>
  <si>
    <t>三重県</t>
    <rPh sb="0" eb="3">
      <t>ミエケン</t>
    </rPh>
    <phoneticPr fontId="3"/>
  </si>
  <si>
    <t>25</t>
  </si>
  <si>
    <t>滋賀県</t>
    <rPh sb="0" eb="3">
      <t>シガケン</t>
    </rPh>
    <phoneticPr fontId="3"/>
  </si>
  <si>
    <t>26</t>
  </si>
  <si>
    <t>京都府</t>
    <rPh sb="0" eb="3">
      <t>キョウトフ</t>
    </rPh>
    <phoneticPr fontId="3"/>
  </si>
  <si>
    <t>27</t>
  </si>
  <si>
    <t>大阪府</t>
    <rPh sb="0" eb="3">
      <t>オオサカフ</t>
    </rPh>
    <phoneticPr fontId="3"/>
  </si>
  <si>
    <t>28</t>
  </si>
  <si>
    <t>兵庫県</t>
    <rPh sb="0" eb="3">
      <t>ヒョウゴケン</t>
    </rPh>
    <phoneticPr fontId="3"/>
  </si>
  <si>
    <t>29</t>
  </si>
  <si>
    <t>奈良県</t>
    <rPh sb="0" eb="3">
      <t>ナラケン</t>
    </rPh>
    <phoneticPr fontId="3"/>
  </si>
  <si>
    <t>30</t>
  </si>
  <si>
    <t>和歌山県</t>
    <rPh sb="0" eb="4">
      <t>ワカヤマケン</t>
    </rPh>
    <phoneticPr fontId="3"/>
  </si>
  <si>
    <t>31</t>
  </si>
  <si>
    <t>鳥取県</t>
    <rPh sb="0" eb="2">
      <t>トットリ</t>
    </rPh>
    <rPh sb="2" eb="3">
      <t>ケン</t>
    </rPh>
    <phoneticPr fontId="3"/>
  </si>
  <si>
    <t>32</t>
  </si>
  <si>
    <t>島根県</t>
    <rPh sb="0" eb="2">
      <t>シマネ</t>
    </rPh>
    <rPh sb="2" eb="3">
      <t>ケン</t>
    </rPh>
    <phoneticPr fontId="3"/>
  </si>
  <si>
    <t>33</t>
  </si>
  <si>
    <t>岡山県</t>
    <rPh sb="0" eb="3">
      <t>オカヤマケン</t>
    </rPh>
    <phoneticPr fontId="3"/>
  </si>
  <si>
    <t>34</t>
  </si>
  <si>
    <t>広島県</t>
    <rPh sb="0" eb="3">
      <t>ヒロシマケン</t>
    </rPh>
    <phoneticPr fontId="3"/>
  </si>
  <si>
    <t>35</t>
  </si>
  <si>
    <t>山口県</t>
    <rPh sb="0" eb="3">
      <t>ヤマグチケン</t>
    </rPh>
    <phoneticPr fontId="3"/>
  </si>
  <si>
    <t>36</t>
  </si>
  <si>
    <t>香川県</t>
    <rPh sb="0" eb="3">
      <t>カガワケン</t>
    </rPh>
    <phoneticPr fontId="3"/>
  </si>
  <si>
    <t>37</t>
  </si>
  <si>
    <t>愛媛県</t>
    <rPh sb="0" eb="3">
      <t>エヒメケン</t>
    </rPh>
    <phoneticPr fontId="3"/>
  </si>
  <si>
    <t>38</t>
  </si>
  <si>
    <t>徳島県</t>
    <rPh sb="0" eb="3">
      <t>トクシマケン</t>
    </rPh>
    <phoneticPr fontId="3"/>
  </si>
  <si>
    <t>39</t>
  </si>
  <si>
    <t>高知県</t>
    <rPh sb="0" eb="3">
      <t>コウチケン</t>
    </rPh>
    <phoneticPr fontId="3"/>
  </si>
  <si>
    <t>40</t>
  </si>
  <si>
    <t>福岡県</t>
    <rPh sb="0" eb="3">
      <t>フクオカケン</t>
    </rPh>
    <phoneticPr fontId="3"/>
  </si>
  <si>
    <t>41</t>
  </si>
  <si>
    <t>佐賀県</t>
    <rPh sb="0" eb="3">
      <t>サガケン</t>
    </rPh>
    <phoneticPr fontId="3"/>
  </si>
  <si>
    <t>42</t>
  </si>
  <si>
    <t>長崎県</t>
    <rPh sb="0" eb="3">
      <t>ナガサキケン</t>
    </rPh>
    <phoneticPr fontId="3"/>
  </si>
  <si>
    <t>43</t>
  </si>
  <si>
    <t>大分県</t>
    <rPh sb="0" eb="3">
      <t>オオイタケン</t>
    </rPh>
    <phoneticPr fontId="3"/>
  </si>
  <si>
    <t>44</t>
  </si>
  <si>
    <t>熊本県</t>
    <rPh sb="0" eb="3">
      <t>クマモトケン</t>
    </rPh>
    <phoneticPr fontId="3"/>
  </si>
  <si>
    <t>45</t>
  </si>
  <si>
    <t>宮崎県</t>
    <rPh sb="0" eb="2">
      <t>ミヤザキ</t>
    </rPh>
    <rPh sb="2" eb="3">
      <t>ケン</t>
    </rPh>
    <phoneticPr fontId="3"/>
  </si>
  <si>
    <t>46</t>
  </si>
  <si>
    <t>鹿児島県</t>
    <rPh sb="0" eb="3">
      <t>カゴシマ</t>
    </rPh>
    <rPh sb="3" eb="4">
      <t>ケン</t>
    </rPh>
    <phoneticPr fontId="3"/>
  </si>
  <si>
    <t>47</t>
  </si>
  <si>
    <t>沖縄県</t>
    <rPh sb="0" eb="3">
      <t>オキナワケン</t>
    </rPh>
    <phoneticPr fontId="3"/>
  </si>
  <si>
    <t>SMBC案内希望フラグ</t>
    <rPh sb="4" eb="6">
      <t>アンナイ</t>
    </rPh>
    <rPh sb="6" eb="8">
      <t>キボウ</t>
    </rPh>
    <phoneticPr fontId="3"/>
  </si>
  <si>
    <t>0</t>
    <phoneticPr fontId="3"/>
  </si>
  <si>
    <t>案内を希望しない</t>
    <rPh sb="0" eb="2">
      <t>アンナイ</t>
    </rPh>
    <rPh sb="3" eb="5">
      <t>キボウ</t>
    </rPh>
    <phoneticPr fontId="3"/>
  </si>
  <si>
    <t>1</t>
    <phoneticPr fontId="3"/>
  </si>
  <si>
    <t>案内を希望する</t>
    <rPh sb="0" eb="2">
      <t>アンナイ</t>
    </rPh>
    <rPh sb="3" eb="5">
      <t>キボウ</t>
    </rPh>
    <phoneticPr fontId="3"/>
  </si>
  <si>
    <t>解約フラグ</t>
    <rPh sb="0" eb="2">
      <t>カイヤク</t>
    </rPh>
    <phoneticPr fontId="3"/>
  </si>
  <si>
    <t>未解約</t>
    <rPh sb="0" eb="1">
      <t>ミ</t>
    </rPh>
    <rPh sb="1" eb="3">
      <t>カイヤク</t>
    </rPh>
    <phoneticPr fontId="3"/>
  </si>
  <si>
    <t>解約済み</t>
    <rPh sb="0" eb="2">
      <t>カイヤク</t>
    </rPh>
    <rPh sb="2" eb="3">
      <t>ズ</t>
    </rPh>
    <phoneticPr fontId="3"/>
  </si>
  <si>
    <t>アカウントステータス</t>
    <phoneticPr fontId="3"/>
  </si>
  <si>
    <t>無効(削除)</t>
    <rPh sb="0" eb="2">
      <t>ムコウ</t>
    </rPh>
    <rPh sb="3" eb="5">
      <t>サクジョ</t>
    </rPh>
    <phoneticPr fontId="3"/>
  </si>
  <si>
    <t>2</t>
    <phoneticPr fontId="3"/>
  </si>
  <si>
    <t>無効(失効)</t>
    <rPh sb="0" eb="2">
      <t>ムコウ</t>
    </rPh>
    <rPh sb="3" eb="5">
      <t>シッコウ</t>
    </rPh>
    <phoneticPr fontId="3"/>
  </si>
  <si>
    <t>アカウント強制停止フラグ</t>
    <rPh sb="5" eb="7">
      <t>キョウセイ</t>
    </rPh>
    <rPh sb="7" eb="9">
      <t>テイシ</t>
    </rPh>
    <phoneticPr fontId="3"/>
  </si>
  <si>
    <t>強制停止未済</t>
    <rPh sb="0" eb="2">
      <t>キョウセイ</t>
    </rPh>
    <rPh sb="2" eb="4">
      <t>テイシ</t>
    </rPh>
    <rPh sb="4" eb="6">
      <t>ミサイ</t>
    </rPh>
    <phoneticPr fontId="3"/>
  </si>
  <si>
    <t>強制停止済</t>
    <rPh sb="0" eb="2">
      <t>キョウセイ</t>
    </rPh>
    <rPh sb="2" eb="4">
      <t>テイシ</t>
    </rPh>
    <rPh sb="4" eb="5">
      <t>ズ</t>
    </rPh>
    <phoneticPr fontId="3"/>
  </si>
  <si>
    <t>経営層・役員クラス</t>
    <phoneticPr fontId="3"/>
  </si>
  <si>
    <t>部長クラス</t>
    <rPh sb="0" eb="2">
      <t>ブチョウ</t>
    </rPh>
    <phoneticPr fontId="3"/>
  </si>
  <si>
    <t>課長クラス</t>
    <rPh sb="0" eb="2">
      <t>カチョウ</t>
    </rPh>
    <phoneticPr fontId="3"/>
  </si>
  <si>
    <t>係長・主任クラス</t>
    <rPh sb="0" eb="2">
      <t>カカリチョウ</t>
    </rPh>
    <rPh sb="3" eb="5">
      <t>シュニン</t>
    </rPh>
    <phoneticPr fontId="3"/>
  </si>
  <si>
    <t>一般社員クラス</t>
    <rPh sb="0" eb="2">
      <t>イッパン</t>
    </rPh>
    <rPh sb="2" eb="4">
      <t>シャイン</t>
    </rPh>
    <phoneticPr fontId="3"/>
  </si>
  <si>
    <t>99</t>
    <phoneticPr fontId="3"/>
  </si>
  <si>
    <t>企画部門</t>
    <rPh sb="0" eb="2">
      <t>キカク</t>
    </rPh>
    <rPh sb="2" eb="4">
      <t>ブモン</t>
    </rPh>
    <phoneticPr fontId="3"/>
  </si>
  <si>
    <t>マーケティング部門</t>
    <rPh sb="7" eb="9">
      <t>ブモン</t>
    </rPh>
    <phoneticPr fontId="3"/>
  </si>
  <si>
    <t>販売・営業部門</t>
    <rPh sb="0" eb="2">
      <t>ハンバイ</t>
    </rPh>
    <rPh sb="3" eb="5">
      <t>エイギョウ</t>
    </rPh>
    <rPh sb="5" eb="7">
      <t>ブモン</t>
    </rPh>
    <phoneticPr fontId="3"/>
  </si>
  <si>
    <t>製造・生産部門</t>
    <rPh sb="0" eb="2">
      <t>セイゾウ</t>
    </rPh>
    <rPh sb="3" eb="5">
      <t>セイサン</t>
    </rPh>
    <rPh sb="5" eb="7">
      <t>ブモン</t>
    </rPh>
    <phoneticPr fontId="3"/>
  </si>
  <si>
    <t>調達・購買部門</t>
    <rPh sb="0" eb="2">
      <t>チョウタツ</t>
    </rPh>
    <rPh sb="3" eb="5">
      <t>コウバイ</t>
    </rPh>
    <rPh sb="5" eb="7">
      <t>ブモン</t>
    </rPh>
    <phoneticPr fontId="3"/>
  </si>
  <si>
    <t>生産管理・品質管理部門</t>
    <rPh sb="0" eb="2">
      <t>セイサン</t>
    </rPh>
    <rPh sb="2" eb="4">
      <t>カンリ</t>
    </rPh>
    <rPh sb="5" eb="7">
      <t>ヒンシツ</t>
    </rPh>
    <rPh sb="7" eb="9">
      <t>カンリ</t>
    </rPh>
    <rPh sb="9" eb="11">
      <t>ブモン</t>
    </rPh>
    <phoneticPr fontId="3"/>
  </si>
  <si>
    <t>技術・研究開発部門</t>
    <rPh sb="0" eb="2">
      <t>ギジュツ</t>
    </rPh>
    <rPh sb="3" eb="5">
      <t>ケンキュウ</t>
    </rPh>
    <rPh sb="5" eb="7">
      <t>カイハツ</t>
    </rPh>
    <rPh sb="7" eb="9">
      <t>ブモン</t>
    </rPh>
    <phoneticPr fontId="3"/>
  </si>
  <si>
    <t>総務部門</t>
    <rPh sb="0" eb="2">
      <t>ソウム</t>
    </rPh>
    <rPh sb="2" eb="4">
      <t>ブモン</t>
    </rPh>
    <phoneticPr fontId="3"/>
  </si>
  <si>
    <t>人事部門</t>
    <rPh sb="0" eb="2">
      <t>ジンジ</t>
    </rPh>
    <rPh sb="2" eb="4">
      <t>ブモン</t>
    </rPh>
    <phoneticPr fontId="3"/>
  </si>
  <si>
    <t>財務部門</t>
    <rPh sb="0" eb="2">
      <t>ザイム</t>
    </rPh>
    <rPh sb="2" eb="4">
      <t>ブモン</t>
    </rPh>
    <phoneticPr fontId="3"/>
  </si>
  <si>
    <t>経理部門</t>
    <rPh sb="0" eb="2">
      <t>ケイリ</t>
    </rPh>
    <rPh sb="2" eb="4">
      <t>ブモン</t>
    </rPh>
    <phoneticPr fontId="3"/>
  </si>
  <si>
    <t>情報システム部門</t>
    <rPh sb="0" eb="2">
      <t>ジョウホウ</t>
    </rPh>
    <rPh sb="6" eb="8">
      <t>ブモン</t>
    </rPh>
    <phoneticPr fontId="3"/>
  </si>
  <si>
    <t>その他</t>
    <phoneticPr fontId="3"/>
  </si>
  <si>
    <t>SMBC</t>
    <phoneticPr fontId="3"/>
  </si>
  <si>
    <t>アンケート</t>
    <phoneticPr fontId="3"/>
  </si>
  <si>
    <r>
      <t>　　　　　　　　　　　　個人情報の提供に同意し、ご案内を希望する　　　　　　　　　　　　ご案内を希望しない</t>
    </r>
    <r>
      <rPr>
        <b/>
        <sz val="10"/>
        <rFont val="Meiryo UI"/>
        <family val="3"/>
        <charset val="128"/>
      </rPr>
      <t>※　</t>
    </r>
    <r>
      <rPr>
        <b/>
        <sz val="10"/>
        <color rgb="FFFF0000"/>
        <rFont val="Meiryo UI"/>
        <family val="3"/>
        <charset val="128"/>
      </rPr>
      <t>　　　　　　　　　　　　　　　　　　　　　　　　　　　　　　　　　　　　　　　　　　</t>
    </r>
    <rPh sb="12" eb="14">
      <t>コジン</t>
    </rPh>
    <rPh sb="14" eb="16">
      <t>ジョウホウ</t>
    </rPh>
    <rPh sb="17" eb="19">
      <t>テイキョウ</t>
    </rPh>
    <rPh sb="20" eb="22">
      <t>ドウイ</t>
    </rPh>
    <rPh sb="25" eb="27">
      <t>アンナイ</t>
    </rPh>
    <rPh sb="28" eb="30">
      <t>キボウ</t>
    </rPh>
    <rPh sb="45" eb="47">
      <t>アンナイ</t>
    </rPh>
    <rPh sb="48" eb="50">
      <t>キボウ</t>
    </rPh>
    <phoneticPr fontId="3"/>
  </si>
  <si>
    <t>005</t>
  </si>
  <si>
    <t>006</t>
  </si>
  <si>
    <t>007</t>
  </si>
  <si>
    <t>009</t>
  </si>
  <si>
    <r>
      <t>ご利用希望の場合は、三井住友銀行のビジネスマッチングサイト「Biz-Create</t>
    </r>
    <r>
      <rPr>
        <sz val="7.5"/>
        <rFont val="Segoe UI Symbol"/>
        <family val="3"/>
      </rPr>
      <t>🄬</t>
    </r>
    <r>
      <rPr>
        <sz val="7.5"/>
        <rFont val="Meiryo UI"/>
        <family val="3"/>
        <charset val="128"/>
      </rPr>
      <t>」のご案内が可能です。なお、当サービス利用に際しては、当該サービスの
ご案内を目的とし、個人情報(名前、生年月日、所属部署、役職、メールアドレス)及び企業情報を三井住友銀行に提供することに同意したとみなします。
ご案内には三井住友銀行の審査がございますので、あらかじめご了承ください。</t>
    </r>
    <rPh sb="136" eb="138">
      <t>ドウイ</t>
    </rPh>
    <phoneticPr fontId="3"/>
  </si>
  <si>
    <r>
      <t>三井住友銀行ビジネスマッチングサイト「Biz-Create</t>
    </r>
    <r>
      <rPr>
        <sz val="7.5"/>
        <rFont val="Segoe UI Symbol"/>
        <family val="3"/>
      </rPr>
      <t>🄬</t>
    </r>
    <r>
      <rPr>
        <sz val="7.5"/>
        <rFont val="Meiryo UI"/>
        <family val="3"/>
        <charset val="128"/>
      </rPr>
      <t>」についても、併せて会員登録を希望する場合は、内容をご確認いただき、以下へチェックをしてください。
（同意いただいた場合は、以下記載の情報を株式会社三井住友銀行へ提供し、三井住友銀行より登録にあたっての手続きのご案内をいたします）</t>
    </r>
    <rPh sb="0" eb="2">
      <t>ミツイ</t>
    </rPh>
    <rPh sb="2" eb="4">
      <t>スミトモ</t>
    </rPh>
    <rPh sb="4" eb="6">
      <t>ギンコウ</t>
    </rPh>
    <rPh sb="38" eb="39">
      <t>アワ</t>
    </rPh>
    <rPh sb="41" eb="43">
      <t>カイイン</t>
    </rPh>
    <rPh sb="43" eb="45">
      <t>トウロク</t>
    </rPh>
    <rPh sb="46" eb="48">
      <t>キボウ</t>
    </rPh>
    <rPh sb="50" eb="52">
      <t>バアイ</t>
    </rPh>
    <rPh sb="54" eb="56">
      <t>ナイヨウ</t>
    </rPh>
    <rPh sb="58" eb="60">
      <t>カクニン</t>
    </rPh>
    <rPh sb="65" eb="67">
      <t>イカ</t>
    </rPh>
    <rPh sb="82" eb="84">
      <t>ドウイ</t>
    </rPh>
    <rPh sb="89" eb="91">
      <t>バアイ</t>
    </rPh>
    <rPh sb="93" eb="95">
      <t>イカ</t>
    </rPh>
    <rPh sb="95" eb="97">
      <t>キサイ</t>
    </rPh>
    <rPh sb="98" eb="100">
      <t>ジョウホウ</t>
    </rPh>
    <rPh sb="101" eb="105">
      <t>カブシキガイシャ</t>
    </rPh>
    <rPh sb="105" eb="107">
      <t>ミツイ</t>
    </rPh>
    <rPh sb="107" eb="109">
      <t>スミトモ</t>
    </rPh>
    <rPh sb="109" eb="111">
      <t>ギンコウ</t>
    </rPh>
    <rPh sb="112" eb="114">
      <t>テイキョウ</t>
    </rPh>
    <rPh sb="116" eb="118">
      <t>ミツイ</t>
    </rPh>
    <rPh sb="118" eb="120">
      <t>スミトモ</t>
    </rPh>
    <rPh sb="120" eb="122">
      <t>ギンコウ</t>
    </rPh>
    <rPh sb="124" eb="126">
      <t>トウロク</t>
    </rPh>
    <rPh sb="132" eb="134">
      <t>テツヅ</t>
    </rPh>
    <rPh sb="137" eb="139">
      <t>アンナイ</t>
    </rPh>
    <phoneticPr fontId="3"/>
  </si>
  <si>
    <t>※「ご利用にあたっての同意」の各事項へ同意いただけない場合は、当サービスをご利用いただくことはできません。</t>
    <rPh sb="3" eb="5">
      <t>リヨウ</t>
    </rPh>
    <rPh sb="15" eb="16">
      <t>カク</t>
    </rPh>
    <rPh sb="16" eb="18">
      <t>ジコウ</t>
    </rPh>
    <rPh sb="19" eb="21">
      <t>ドウイ</t>
    </rPh>
    <phoneticPr fontId="3"/>
  </si>
  <si>
    <r>
      <t>※三井住友銀行サービスの案内を希望しない場合も「Biz-Create® by Nissay」のご利用及び、営業担当者が紹介した三井住友銀行「Biz-Create</t>
    </r>
    <r>
      <rPr>
        <sz val="6"/>
        <color theme="1"/>
        <rFont val="Segoe UI Symbol"/>
        <family val="2"/>
      </rPr>
      <t>🄬</t>
    </r>
    <r>
      <rPr>
        <sz val="6"/>
        <color theme="1"/>
        <rFont val="Meiryo UI"/>
        <family val="3"/>
        <charset val="128"/>
      </rPr>
      <t>」登録ニーズへの商談エントリーは可能です。
※「Biz-Create®」は株式会社三井住友銀行の登録商標です。</t>
    </r>
    <rPh sb="1" eb="3">
      <t>ミツイ</t>
    </rPh>
    <rPh sb="3" eb="5">
      <t>スミトモ</t>
    </rPh>
    <rPh sb="5" eb="7">
      <t>ギンコウ</t>
    </rPh>
    <rPh sb="119" eb="123">
      <t>カブシキガイシャ</t>
    </rPh>
    <rPh sb="123" eb="125">
      <t>ミツイ</t>
    </rPh>
    <rPh sb="125" eb="127">
      <t>スミトモ</t>
    </rPh>
    <rPh sb="127" eb="129">
      <t>ギンコウ</t>
    </rPh>
    <rPh sb="130" eb="132">
      <t>トウロク</t>
    </rPh>
    <rPh sb="132" eb="134">
      <t>ショウヒョウ</t>
    </rPh>
    <phoneticPr fontId="3"/>
  </si>
  <si>
    <t>【株式会社三井住友銀行ビジネスマッチングサービス　登録案内のご希望について】　　</t>
    <rPh sb="1" eb="5">
      <t>カブシキガイシャ</t>
    </rPh>
    <phoneticPr fontId="3"/>
  </si>
  <si>
    <t>その他サービス業</t>
    <phoneticPr fontId="3"/>
  </si>
  <si>
    <t>012</t>
    <phoneticPr fontId="3"/>
  </si>
  <si>
    <t>012999</t>
    <phoneticPr fontId="3"/>
  </si>
  <si>
    <t>【エントリー内容】</t>
    <rPh sb="6" eb="8">
      <t>ナイヨウ</t>
    </rPh>
    <phoneticPr fontId="3"/>
  </si>
  <si>
    <t>商談会
開催日程・会場</t>
    <rPh sb="0" eb="3">
      <t>ショウダンカイ</t>
    </rPh>
    <rPh sb="4" eb="6">
      <t>カイサイ</t>
    </rPh>
    <rPh sb="6" eb="8">
      <t>ニッテイ</t>
    </rPh>
    <rPh sb="9" eb="11">
      <t>カイジョウ</t>
    </rPh>
    <phoneticPr fontId="3"/>
  </si>
  <si>
    <t>募集企業</t>
    <rPh sb="0" eb="2">
      <t>ボシュウ</t>
    </rPh>
    <rPh sb="2" eb="4">
      <t>キギョウ</t>
    </rPh>
    <phoneticPr fontId="3"/>
  </si>
  <si>
    <t>募集商材</t>
    <rPh sb="0" eb="2">
      <t>ボシュウ</t>
    </rPh>
    <rPh sb="2" eb="4">
      <t>ショウザイ</t>
    </rPh>
    <phoneticPr fontId="3"/>
  </si>
  <si>
    <t>当日ご参加される方のお名前・役職
（複数名の場合、全員ご記載ください）</t>
    <rPh sb="0" eb="2">
      <t>トウジツ</t>
    </rPh>
    <rPh sb="3" eb="5">
      <t>サンカ</t>
    </rPh>
    <rPh sb="8" eb="9">
      <t>カタ</t>
    </rPh>
    <rPh sb="11" eb="13">
      <t>ナマエ</t>
    </rPh>
    <rPh sb="14" eb="16">
      <t>ヤクショク</t>
    </rPh>
    <rPh sb="18" eb="21">
      <t>フクスウメイ</t>
    </rPh>
    <rPh sb="22" eb="24">
      <t>バアイ</t>
    </rPh>
    <rPh sb="25" eb="26">
      <t>ゼン</t>
    </rPh>
    <rPh sb="26" eb="27">
      <t>イン</t>
    </rPh>
    <rPh sb="28" eb="30">
      <t>キサイ</t>
    </rPh>
    <phoneticPr fontId="3"/>
  </si>
  <si>
    <t>当日の緊急連絡先</t>
    <rPh sb="0" eb="2">
      <t>トウジツ</t>
    </rPh>
    <rPh sb="3" eb="5">
      <t>キンキュウ</t>
    </rPh>
    <rPh sb="5" eb="8">
      <t>レンラクサキ</t>
    </rPh>
    <phoneticPr fontId="3"/>
  </si>
  <si>
    <t>「Biz-Create® by NISSAY」 ビジネスマッチング商談会エントリーシート</t>
    <rPh sb="33" eb="36">
      <t>ショウダンカイ</t>
    </rPh>
    <phoneticPr fontId="3"/>
  </si>
  <si>
    <t xml:space="preserve">
〇商品➀【　　　　　　　　　　　　　　　　　　　　　】
〔特徴・PRポイント等〕
〇商品➁【　　　　　　　　　　　　　　　　　　　　　】
〔特徴・PRポイント等〕
〇商品➂【　　　　　　　　　　　　　　　　　　　　　】
〔特徴・PRポイント等〕</t>
    <rPh sb="2" eb="4">
      <t>ショウヒン</t>
    </rPh>
    <rPh sb="30" eb="32">
      <t>トクチョウ</t>
    </rPh>
    <rPh sb="39" eb="40">
      <t>トウ</t>
    </rPh>
    <phoneticPr fontId="3"/>
  </si>
  <si>
    <t>株式会社髙島屋　様</t>
    <rPh sb="0" eb="4">
      <t>カブシキガイシャ</t>
    </rPh>
    <rPh sb="4" eb="7">
      <t>タカシマヤ</t>
    </rPh>
    <rPh sb="8" eb="9">
      <t>サマ</t>
    </rPh>
    <phoneticPr fontId="3"/>
  </si>
  <si>
    <t>特徴ある魅力的な食品類（お菓子や果物加工品、土産物、酒類等）</t>
    <rPh sb="0" eb="2">
      <t>トクチョウ</t>
    </rPh>
    <rPh sb="4" eb="7">
      <t>ミリョクテキ</t>
    </rPh>
    <rPh sb="8" eb="10">
      <t>ショクヒン</t>
    </rPh>
    <rPh sb="10" eb="11">
      <t>ルイ</t>
    </rPh>
    <rPh sb="13" eb="15">
      <t>カシ</t>
    </rPh>
    <rPh sb="16" eb="18">
      <t>クダモノ</t>
    </rPh>
    <rPh sb="18" eb="21">
      <t>カコウヒン</t>
    </rPh>
    <rPh sb="22" eb="25">
      <t>ミヤゲモノ</t>
    </rPh>
    <rPh sb="26" eb="28">
      <t>サケルイ</t>
    </rPh>
    <rPh sb="28" eb="29">
      <t>トウ</t>
    </rPh>
    <phoneticPr fontId="3"/>
  </si>
  <si>
    <t>【商品名(３点まで)】</t>
    <rPh sb="1" eb="3">
      <t>ショウヒン</t>
    </rPh>
    <rPh sb="3" eb="4">
      <t>メイ</t>
    </rPh>
    <rPh sb="6" eb="7">
      <t>テン</t>
    </rPh>
    <phoneticPr fontId="3"/>
  </si>
  <si>
    <t>　 当シートへご記載いただいた内容につき、日本生命ビジネスマッチングサイト「Biz-Create® by NISSAY」へ登録・募集企業へ連携いたします。
　（当商談会へのエントリーにあたっては、「Biz-Create® by NISSAY」への会員・ニーズ登録が必須となります）</t>
    <rPh sb="2" eb="3">
      <t>トウ</t>
    </rPh>
    <rPh sb="8" eb="10">
      <t>キサイ</t>
    </rPh>
    <rPh sb="15" eb="17">
      <t>ナイヨウ</t>
    </rPh>
    <rPh sb="21" eb="23">
      <t>ニホン</t>
    </rPh>
    <rPh sb="23" eb="25">
      <t>セイメイ</t>
    </rPh>
    <rPh sb="61" eb="63">
      <t>トウロク</t>
    </rPh>
    <rPh sb="64" eb="66">
      <t>ボシュウ</t>
    </rPh>
    <rPh sb="66" eb="68">
      <t>キギョウ</t>
    </rPh>
    <rPh sb="69" eb="71">
      <t>レンケイ</t>
    </rPh>
    <rPh sb="80" eb="81">
      <t>トウ</t>
    </rPh>
    <phoneticPr fontId="3"/>
  </si>
  <si>
    <t>髙島屋様へのご連絡事項
(ない場合は記載不要)</t>
    <rPh sb="0" eb="3">
      <t>タカシマヤ</t>
    </rPh>
    <rPh sb="3" eb="4">
      <t>サマ</t>
    </rPh>
    <rPh sb="7" eb="9">
      <t>レンラク</t>
    </rPh>
    <rPh sb="9" eb="11">
      <t>ジコウ</t>
    </rPh>
    <rPh sb="15" eb="17">
      <t>バアイ</t>
    </rPh>
    <rPh sb="18" eb="20">
      <t>キサイ</t>
    </rPh>
    <rPh sb="20" eb="22">
      <t>フヨウ</t>
    </rPh>
    <phoneticPr fontId="3"/>
  </si>
  <si>
    <r>
      <t xml:space="preserve">エントリー
概要
</t>
    </r>
    <r>
      <rPr>
        <b/>
        <sz val="7"/>
        <color theme="0"/>
        <rFont val="Meiryo UI"/>
        <family val="3"/>
        <charset val="128"/>
      </rPr>
      <t>(61字以内)</t>
    </r>
    <phoneticPr fontId="3"/>
  </si>
  <si>
    <r>
      <t>エントリー
詳細
(</t>
    </r>
    <r>
      <rPr>
        <b/>
        <sz val="7"/>
        <color theme="0"/>
        <rFont val="Meiryo UI"/>
        <family val="3"/>
        <charset val="128"/>
      </rPr>
      <t>831字以内)</t>
    </r>
    <rPh sb="6" eb="8">
      <t>ショウサイ</t>
    </rPh>
    <rPh sb="13" eb="14">
      <t>ジ</t>
    </rPh>
    <rPh sb="14" eb="16">
      <t>イナイ</t>
    </rPh>
    <phoneticPr fontId="3"/>
  </si>
  <si>
    <t>WS2024-335(2024.5.27)</t>
    <phoneticPr fontId="3"/>
  </si>
  <si>
    <t>日程：８月８日(木)
会場：函館市国際水産・海洋総合研究センター(中会議室1・2)
　　　　　(函館市弁天町20番5号)</t>
    <rPh sb="0" eb="2">
      <t>ニッテイ</t>
    </rPh>
    <rPh sb="4" eb="5">
      <t>ガツ</t>
    </rPh>
    <rPh sb="6" eb="7">
      <t>ニチ</t>
    </rPh>
    <rPh sb="7" eb="10">
      <t>モク</t>
    </rPh>
    <rPh sb="11" eb="13">
      <t>カイジョウ</t>
    </rPh>
    <rPh sb="14" eb="17">
      <t>ハコダテシ</t>
    </rPh>
    <rPh sb="17" eb="19">
      <t>コクサイ</t>
    </rPh>
    <rPh sb="19" eb="21">
      <t>スイサン</t>
    </rPh>
    <rPh sb="22" eb="24">
      <t>カイヨウ</t>
    </rPh>
    <rPh sb="24" eb="26">
      <t>ソウゴウ</t>
    </rPh>
    <rPh sb="26" eb="28">
      <t>ケンキュウ</t>
    </rPh>
    <rPh sb="33" eb="34">
      <t>ナカ</t>
    </rPh>
    <rPh sb="34" eb="37">
      <t>カイギシツ</t>
    </rPh>
    <rPh sb="48" eb="51">
      <t>ハコダテシ</t>
    </rPh>
    <rPh sb="51" eb="54">
      <t>ベンテンマチ</t>
    </rPh>
    <rPh sb="56" eb="57">
      <t>バン</t>
    </rPh>
    <rPh sb="58" eb="59">
      <t>ゴウ</t>
    </rPh>
    <phoneticPr fontId="3"/>
  </si>
  <si>
    <t>【ご留意事項】
・当商談会は募集企業とのビジネス的な取引を約束するものではございません。
・商談可能な企業数には限りがあるため、募集企業による事前確認の結果、ご提案内容によっては商談のご希望に添えない可能性もございます。
・当商談会及び当サイトは当社が利用企業に対して、業績や信用状況、商品、サービス内容・水準等を保証するものではございません。
・当社所定の審査・手続きの結果、募集企業へのご記載内容のご連携及び当サイトへの登録にあたり、
　事務局にて一部内容を修正させていただく場合や、ご希望に添えない場合もございますので、あらかじめご了承ください。
・当商談会及び当サイトの利用に基づいて、他の利用者とコンタクト・受発注契約等の取引を行う場合は、当社は一切関与致しません。
　必ず内容を十分ご検討いただいたうえ、お客さまご自身でご判断願います。
・当サイトの利用目的外の書き込み、犯罪、法令違反、なりすまし、その他当社が不適切と判断する行為が発覚した場合は、
　ご利用いただけない場合がございます。
・Biz-Create®は株式会社三井住友銀行の登録商標です。</t>
    <phoneticPr fontId="3"/>
  </si>
  <si>
    <t>ビジネスマッチングサービス「Biz-Create® by NISSAY」に関する利用規約</t>
  </si>
  <si>
    <t xml:space="preserve">　この利用規約（以下「本規約」といいます。）は、日本生命保険相互会社（以下「当社」といいます。）が提供するビジネスマッチングサービス「Biz-Create® by NISSAY」（以下「本サービス」といいます。）について、本サービスをご利用いただく皆さま（以下「利用企業」といい第２条４項に定義します。）の利用条件を定めるものです。利用企業は、本サービスの会員登録を当社へ申請するにあたり、本規約の各条項をご理解、ご同意のうえ、お申込みください。なお、利用企業が本サービスの会員登録を当社へ申請した場合、本規約にご同意いただいたものとみなして取扱います。 </t>
    <phoneticPr fontId="3"/>
  </si>
  <si>
    <t>本サービスを通して当社が取得する利用企業の個人情報は、本件電気通信事業者である日本電気株式会社（以下「本件電気通信事業者」といい第２条１6項に定義します。）および他の利用企業等へ提供いたします。個人情報の第三者提供先、提供目的等の詳細につきましては、本規約第１４条をご確認ください。</t>
  </si>
  <si>
    <t>第１条（適用関係）</t>
  </si>
  <si>
    <t>　本規約は、本サービスの利用に関し、当社、および利用企業に対して適用されます。</t>
    <phoneticPr fontId="3"/>
  </si>
  <si>
    <t>第２条（定義）</t>
  </si>
  <si>
    <t>　本規約において用いられる用語の意味は、別段の定めがある場合を除き、以下のとおりとします。</t>
    <phoneticPr fontId="3"/>
  </si>
  <si>
    <t>1.「ログインID」とは、本サービスの利用のための本人確認手続を行うことその他の第５</t>
  </si>
  <si>
    <t>　条第３項に掲げる機能を利用するために使用する１０桁の英数字を意味します。</t>
    <rPh sb="27" eb="30">
      <t>エイスウジ</t>
    </rPh>
    <phoneticPr fontId="3"/>
  </si>
  <si>
    <t>2.「本ウェブサイト」とは、（https://biz-create-nissay.jp/index.html）を意味します。</t>
  </si>
  <si>
    <t>3.「会員登録」とは、企業が当社所定の方法・手続にしたがい、企業情報を本ウェブサイト</t>
  </si>
  <si>
    <t>　上に入力・登録することを意味します。</t>
    <phoneticPr fontId="3"/>
  </si>
  <si>
    <t>4.「利用企業」とは、会員登録後、本サービスを利用する企業を意味します。</t>
  </si>
  <si>
    <t>5.「関連会社・提携会社」とは、当社オフィシャルHP上（https://www.nissay.co.jp/info/kojinjoho/kyodoriyo.html）に名称を公開する企業を意味します。</t>
  </si>
  <si>
    <t>6.「登録等情報」とは、利用企業が本ウェブサイト上で登録、掲載・表示、入力・送信等し</t>
  </si>
  <si>
    <t>　た情報その他の利用企業が当社に開示または提供した一切の情報（会員登録内容、ニーズ</t>
    <phoneticPr fontId="3"/>
  </si>
  <si>
    <t>　登録内容、顧客属性に関する事項、商談エントリー内容、商談受付・商談見送り等の商談の状況
　に関する事実等を含みます。）を意味します。</t>
    <phoneticPr fontId="3"/>
  </si>
  <si>
    <t>7.「基本情報」とは、登録等情報のうち企業名、業種、住所その他の当社所定の企業情報を</t>
  </si>
  <si>
    <t>　意味します。</t>
    <phoneticPr fontId="3"/>
  </si>
  <si>
    <t>8.「商談エントリー」とは、ニーズ登録情報を閲覧した利用企業が、ニーズ登録をした利</t>
  </si>
  <si>
    <t>　用企業に対して当社所定の方法により商談の申込みを行うことを意味します。</t>
    <phoneticPr fontId="3"/>
  </si>
  <si>
    <t>9.「商談サポート」とは、当社が利用企業に対し、利用企業の商談の実現を目的とした情</t>
  </si>
  <si>
    <t>　報提供等を行うことを意味します。</t>
    <phoneticPr fontId="3"/>
  </si>
  <si>
    <t>10.「ニーズ登録」とは、利用企業が、自社の販路拡大、業務提携等の目的において、希望</t>
  </si>
  <si>
    <t>　取引内容その他自社のニーズ、自社の企業情報を本ウェブサイト上で掲載・表示するた</t>
    <phoneticPr fontId="3"/>
  </si>
  <si>
    <t>　めの当社所定の手続を実施することをいいます。</t>
    <phoneticPr fontId="3"/>
  </si>
  <si>
    <t>11.「ニーズ登録情報」とは、ニーズ登録されることにより、本ウェブサイト上で掲載・表</t>
  </si>
  <si>
    <t>　示される情報を意味します。</t>
    <phoneticPr fontId="3"/>
  </si>
  <si>
    <t>12.「ニーズ閲覧・検索機能」とは、利用企業が自身、および他の利用企業が登録したニー</t>
  </si>
  <si>
    <t>　ズ登録情報を本ウェブサイト上で閲覧・検索できる機能を意味します。</t>
    <phoneticPr fontId="3"/>
  </si>
  <si>
    <t>13.「ニーズ登録機能」とは、当社の定める一定の条件のもと本ウェブサイト上でニーズ登</t>
  </si>
  <si>
    <t>　録をすることができる機能であり、当該機能提供のためのシステムを保有し、かつ、管</t>
    <phoneticPr fontId="3"/>
  </si>
  <si>
    <t>　理および運営する本件電気通信事業者により提供される機能を意味します。</t>
    <phoneticPr fontId="3"/>
  </si>
  <si>
    <t>14.「認証CD」とは、企業の会員登録に際して、当該利用企業自身が登録手続を行っている</t>
  </si>
  <si>
    <t>　ことを確認するために、当社より企業に付与する７桁の数字を意味します。</t>
    <phoneticPr fontId="3"/>
  </si>
  <si>
    <t>15.「パスワード」とは、本サービスの利用のための本人確認手続を行うことに使用する１</t>
  </si>
  <si>
    <t>　２桁以上の英数記号を意味します。</t>
    <phoneticPr fontId="3"/>
  </si>
  <si>
    <t>16.「本件電気通信事業者」とは、本システムを保有し、かつ、管理および運営する事業者</t>
  </si>
  <si>
    <t>　をいいます。</t>
    <phoneticPr fontId="3"/>
  </si>
  <si>
    <t>17.「本システム」とは、ニーズ登録機能および商談エントリーその他本サービスの機能の</t>
  </si>
  <si>
    <t>　提供のためのシステムを意味します。</t>
    <phoneticPr fontId="3"/>
  </si>
  <si>
    <t>18.「利用担当者」とは、利用企業が会員登録時に情報を入力した利用企業の役職員を意味</t>
  </si>
  <si>
    <t>　します。</t>
    <phoneticPr fontId="3"/>
  </si>
  <si>
    <t>第３条（本サービスの概要）</t>
  </si>
  <si>
    <t>　本サービスにおいてご利用になれるサービスの概要は、以下のとおりです。なお、当社は</t>
    <phoneticPr fontId="3"/>
  </si>
  <si>
    <t>これらのサービス内容を利用企業に事前に通知することなく変更できるものとします。</t>
  </si>
  <si>
    <t>1.ニーズ登録</t>
  </si>
  <si>
    <t>2.ニーズ閲覧・検索機能</t>
    <rPh sb="10" eb="12">
      <t>キノウ</t>
    </rPh>
    <phoneticPr fontId="3"/>
  </si>
  <si>
    <t>3.商談エントリー</t>
  </si>
  <si>
    <t>4.商談サポート</t>
  </si>
  <si>
    <t>第４条（会員登録）</t>
  </si>
  <si>
    <t>1.利用企業は、本サービスを利用するにあたり、当社の定める必要な情報を入力することに</t>
  </si>
  <si>
    <t>　より、会員登録申請を行うものとします。</t>
    <phoneticPr fontId="3"/>
  </si>
  <si>
    <t>　なお、会員の登録は当社より、本サービスの案内を受け、認証CDを付与されておりか</t>
    <phoneticPr fontId="3"/>
  </si>
  <si>
    <t xml:space="preserve">　つ、日本の法律に基づき適切に設立され、有効に存在する法人に限るものとします。 </t>
    <phoneticPr fontId="3"/>
  </si>
  <si>
    <t>2.利用企業は、会員登録申請に際して、以下の条件をお守りください。</t>
  </si>
  <si>
    <t>　(1)利用企業自身に関する真実、かつ、正確なデータを入力し、ご登録ください。</t>
    <phoneticPr fontId="3"/>
  </si>
  <si>
    <t>　(2)メールアドレスを登録する際は、利用企業自身の保有するメールアドレスをご登</t>
    <phoneticPr fontId="3"/>
  </si>
  <si>
    <t xml:space="preserve"> 　　録ください。第三者のメールアドレスでの登録はお断りします。</t>
  </si>
  <si>
    <t>　(3)(1)の入力事項に変更があった場合、速やかに登録内容をご変更ください。</t>
    <phoneticPr fontId="3"/>
  </si>
  <si>
    <t>　(4)同一の利用担当者による複数の登録は認めていません。</t>
    <phoneticPr fontId="3"/>
  </si>
  <si>
    <t>3.当社は、利用企業に関して、以下のいずれかの事由に該当する場合、利用企業への事前通</t>
  </si>
  <si>
    <t>　知を行うことなく、会員登録申請の拒否 、本サービスの全部または一部の利用停止・終</t>
    <phoneticPr fontId="3"/>
  </si>
  <si>
    <t>　了、強制退会、登録メールアドレスの削除、および、損害賠償請求等の必要な対応を行う</t>
    <phoneticPr fontId="3"/>
  </si>
  <si>
    <t>　ことがあります。</t>
    <phoneticPr fontId="3"/>
  </si>
  <si>
    <t>　(1)当社に提供した登録事項の全部または一部につき虚偽（当初の記載内容に変更があっ</t>
    <phoneticPr fontId="3"/>
  </si>
  <si>
    <t xml:space="preserve">　　たにもかかわらず変更の手続をしなかった場合を含みます。）があった場合 </t>
    <phoneticPr fontId="3"/>
  </si>
  <si>
    <t>　(2)利用企業が本規約に違反した場合またはそのおそれがあると当社が判断した場合</t>
    <phoneticPr fontId="3"/>
  </si>
  <si>
    <t>　(3)当社にあらかじめ届出た電子メールアドレスの相違等により、当社から利用企業宛</t>
    <phoneticPr fontId="3"/>
  </si>
  <si>
    <t>　　に送信したメールが不着になった場合</t>
    <phoneticPr fontId="3"/>
  </si>
  <si>
    <t>　(4)利用企業のサービス利用に関して、他の利用企業から苦情があった場合</t>
    <phoneticPr fontId="3"/>
  </si>
  <si>
    <t>　(5)当社からの問合せまたは回答を求める連絡に対し３０日以上応答がない場合</t>
    <phoneticPr fontId="3"/>
  </si>
  <si>
    <t>　(6)未成年、成年被後見人、被保佐人または被補助人のいずれかであり、法定代理人、</t>
    <phoneticPr fontId="3"/>
  </si>
  <si>
    <t xml:space="preserve">　　 後見人、保佐人または補助人の同意等を得ていなかった場合 </t>
    <phoneticPr fontId="3"/>
  </si>
  <si>
    <t>　(7)利用企業が反社会的勢力（第１１条に定めます。）に関わる者である場合またはその</t>
    <phoneticPr fontId="3"/>
  </si>
  <si>
    <t>　　おそれがある場合</t>
    <phoneticPr fontId="3"/>
  </si>
  <si>
    <t>　(8)支払の停止に該当または破産手続、民事再生手続、会社更生手続、特別清算その他の</t>
    <phoneticPr fontId="3"/>
  </si>
  <si>
    <t>　　これらと同等または類似の現在および将来における適用がある法令等に基づく倒産</t>
    <phoneticPr fontId="3"/>
  </si>
  <si>
    <t>　　手続の開始の申立てがあった場合</t>
    <phoneticPr fontId="3"/>
  </si>
  <si>
    <t>　(9)手形交換所またはこれに準ずる電子記録機関の取引停止処分を受けた場合</t>
    <phoneticPr fontId="3"/>
  </si>
  <si>
    <t>　(10)利用企業の財産について、仮差押え、保全差押え、差押えまたは競売手続開始があっ</t>
    <phoneticPr fontId="3"/>
  </si>
  <si>
    <t>　      た場合</t>
    <phoneticPr fontId="3"/>
  </si>
  <si>
    <t>　(11)解散の決議を行いまたは解散命令もしくは解散判決を受けた場合（合併に伴って解散</t>
    <phoneticPr fontId="3"/>
  </si>
  <si>
    <t>　      する場合を除きます。）</t>
    <phoneticPr fontId="3"/>
  </si>
  <si>
    <t>　(12)営業を停止または廃止した場合</t>
    <phoneticPr fontId="3"/>
  </si>
  <si>
    <t>　(13)監督官庁から業務停止または営業にかかる免許もしくは登録の取消処分を受けた場合</t>
    <rPh sb="41" eb="43">
      <t>バアイ</t>
    </rPh>
    <phoneticPr fontId="3"/>
  </si>
  <si>
    <t>　(14)１年以上の当社が相当と認める期間中に本サービスの利用がなかった場合</t>
    <phoneticPr fontId="3"/>
  </si>
  <si>
    <t>　(15)その他、当社が利用資格の継続を不適切と判断した場合</t>
    <phoneticPr fontId="3"/>
  </si>
  <si>
    <t>4.利用企業は、当社所定の手続を経ることによりいつでも退会することができ、当社は、退</t>
    <phoneticPr fontId="3"/>
  </si>
  <si>
    <t>　会した利用企業の会員登録を抹消します。</t>
    <phoneticPr fontId="3"/>
  </si>
  <si>
    <t>5.退会、本サービスの利用停止等により、他の利用企業による登録等情報が削除されまたは</t>
  </si>
  <si>
    <t>　表示されなくなる場合があります。当社は、当該ニーズ登録情報その他の情報の削除・非</t>
    <phoneticPr fontId="3"/>
  </si>
  <si>
    <t>　表示等に起因または関連して利用企業に発生した損害、損失、費用等について一切責任を</t>
    <phoneticPr fontId="3"/>
  </si>
  <si>
    <t>　負いません。</t>
    <phoneticPr fontId="3"/>
  </si>
  <si>
    <t>6.会員登録申請は当社所定の方法により、当該申請を閲覧可能になった時点において、当社</t>
  </si>
  <si>
    <t>　に到達したものとみなします。なお、利用企業の当該申請が当社に到達したとみなされた</t>
    <phoneticPr fontId="3"/>
  </si>
  <si>
    <t>　後、利用企業は当該申請を取消すことができないものとします。</t>
    <phoneticPr fontId="3"/>
  </si>
  <si>
    <t>7.当社が前号の申込みを受付け、当社が専ら当社の裁量により当該申込みを承諾することが</t>
  </si>
  <si>
    <t>　可能と判断した場合（なお、前号の申込みがなされた場合であっても、当社の判断により</t>
    <phoneticPr fontId="3"/>
  </si>
  <si>
    <t>　当該申込みを承諾しない場合があります。）には、本システム上で当該承諾をする旨の通</t>
    <phoneticPr fontId="3"/>
  </si>
  <si>
    <t>　知を送信します。この場合、利用企業において当社による当該承諾の通知を閲覧可能とな</t>
    <phoneticPr fontId="3"/>
  </si>
  <si>
    <t>　ったと当社が認める時点において、当社による当該承諾の通知が利用企業に到達したも</t>
    <phoneticPr fontId="3"/>
  </si>
  <si>
    <t>　のとみなします。当社による当該承諾の通知が利用企業において閲覧可能な状態になっ</t>
    <phoneticPr fontId="3"/>
  </si>
  <si>
    <t>　ているにもかかわらず、利用企業が閲覧しなかったことにより発生した損害、損失、費用</t>
    <phoneticPr fontId="3"/>
  </si>
  <si>
    <t>　等について当社は一切責任を負いません。</t>
    <phoneticPr fontId="3"/>
  </si>
  <si>
    <t>第５条（本人確認）</t>
  </si>
  <si>
    <t>1.本人確認方法</t>
  </si>
  <si>
    <t>　(1)利用企業が本サービスを利用する場合には、ログインIDおよびパスワードを本人確</t>
    <phoneticPr fontId="3"/>
  </si>
  <si>
    <t>　　認手段として使用するものとします。この場合、ログインIDおよびパスワードの入</t>
    <phoneticPr fontId="3"/>
  </si>
  <si>
    <t>　　力により本人確認がなされるものとします。</t>
    <phoneticPr fontId="3"/>
  </si>
  <si>
    <t>　(2)前号に規定する本人確認方法により本人確認がなされた場合には、当社は、利用企業</t>
    <phoneticPr fontId="3"/>
  </si>
  <si>
    <t>　　の本人確認手続が正当に行われたものとして、その後に行われた一切の本サービスの</t>
    <phoneticPr fontId="3"/>
  </si>
  <si>
    <t>　　利用について、利用企業自身による利用とみなします。</t>
    <phoneticPr fontId="3"/>
  </si>
  <si>
    <t>2.本人確認手段の管理</t>
  </si>
  <si>
    <t>　(1)利用企業は、本サービスの利用に際する本人確認のために必要な本人確認手段（ロ</t>
    <phoneticPr fontId="3"/>
  </si>
  <si>
    <t>　　グインIDおよびパスワードを意味します。）を厳重に管理するものとします。また、</t>
    <phoneticPr fontId="3"/>
  </si>
  <si>
    <t>　　ログインIDの利用により本サービスを利用する利用企業は、パスワードの設定に際</t>
    <phoneticPr fontId="3"/>
  </si>
  <si>
    <t>　　し、第三者が容易に推測できないものを設定するものとし、また、その後も定期的に</t>
    <phoneticPr fontId="3"/>
  </si>
  <si>
    <t>　　パスワードの変更を行うものとします。</t>
    <phoneticPr fontId="3"/>
  </si>
  <si>
    <t>　(2)利用企業は、当社の事前の承諾がない限り、前号の本人確認手段を第三者に譲渡・貸</t>
    <phoneticPr fontId="3"/>
  </si>
  <si>
    <t>　　与・開示等してはならないものとします。なお、利用企業は、自己の役員、従業員そ</t>
    <phoneticPr fontId="3"/>
  </si>
  <si>
    <t>　　の他の自己の指揮命令下にある者が当該本人確認手段を第三者に譲渡・貸与・開示等</t>
    <phoneticPr fontId="3"/>
  </si>
  <si>
    <t>　　しないように厳格に管理する義務を負うものとします。</t>
    <phoneticPr fontId="3"/>
  </si>
  <si>
    <t>　(3)利用企業は、第１号の本人確認手段が第三者に知られまたは使用されるおそれが生</t>
    <phoneticPr fontId="3"/>
  </si>
  <si>
    <t>　　じた場合には、直ちにその旨を当社に報告し、当社または当社が指定する者（本</t>
    <phoneticPr fontId="3"/>
  </si>
  <si>
    <t>　　件電気通信事業者を含みます。）の指示にしたがうものとします。</t>
    <phoneticPr fontId="3"/>
  </si>
  <si>
    <t>　(4)利用企業は、利用担当者が配置転換その他の理由（利用企業について合併、会社分割</t>
    <phoneticPr fontId="3"/>
  </si>
  <si>
    <t>　　その他の組織再編が行われた場合を含みます。）により本サービスを利用するために</t>
    <phoneticPr fontId="3"/>
  </si>
  <si>
    <t>　　必要な権限を喪失することとなった場合、直ちに当該利用担当者による本人確認手段</t>
    <phoneticPr fontId="3"/>
  </si>
  <si>
    <t>　　の使用を停止させるとともに、速やかに当社所定の方法により利用担当者の変更また</t>
    <phoneticPr fontId="3"/>
  </si>
  <si>
    <t>　　は退会を当社に届出るものとします。</t>
    <phoneticPr fontId="3"/>
  </si>
  <si>
    <t>　(5)当社は、利用企業による前４号に規定する義務の懈怠、第１号の本人確認手段につい</t>
    <phoneticPr fontId="3"/>
  </si>
  <si>
    <t>　　ての使用または管理上の過誤、偽造、変造、盗用、不正使用その他事故に起因または</t>
    <phoneticPr fontId="3"/>
  </si>
  <si>
    <t>　　関連して利用企業に生じた損害、損失、費用等について一切責任を負いません。</t>
    <phoneticPr fontId="3"/>
  </si>
  <si>
    <t>　(6)当社は、利用企業が当社の裁量により指定する回数以上ログインに失敗した場合、か</t>
    <phoneticPr fontId="3"/>
  </si>
  <si>
    <t>　　つ、利用企業の第１号の本人確認手段が不正に使用されまたはそのおそれがあると当</t>
    <phoneticPr fontId="3"/>
  </si>
  <si>
    <t>　　社が判断した場合において、その他の利用企業の保護のために当該本人確認手段の使</t>
    <phoneticPr fontId="3"/>
  </si>
  <si>
    <t>　　用を停止すべき事情が生じたと認められる場合には、当該本人確認手段の使用を停止</t>
    <phoneticPr fontId="3"/>
  </si>
  <si>
    <t>　　または失効させることができるものとします。当該本人確認手段の使用が停止された</t>
    <phoneticPr fontId="3"/>
  </si>
  <si>
    <t>　　場合には、利用企業は、当社所定の手続にしたがい、当該使用停止措置を解除しない</t>
    <phoneticPr fontId="3"/>
  </si>
  <si>
    <t>　　限り、当該本人確認手段を使用できないものとします。なお、当該使用停止措置に起</t>
    <phoneticPr fontId="3"/>
  </si>
  <si>
    <t>　　因または関連して利用企業に生じた損害、損失、費用等について当社は一切責任を負</t>
    <phoneticPr fontId="3"/>
  </si>
  <si>
    <t>　　いません。</t>
    <phoneticPr fontId="3"/>
  </si>
  <si>
    <t>3.ログインIDの機能</t>
  </si>
  <si>
    <t>　ログインIDは、次に掲げる機能を有します。</t>
    <phoneticPr fontId="3"/>
  </si>
  <si>
    <t>　(1)本サービスの利用のための本人確認手続を行うこと</t>
    <phoneticPr fontId="3"/>
  </si>
  <si>
    <t>　(2)当社所定の方法により、会員登録した情報の変更等の申請を行うこと</t>
    <phoneticPr fontId="3"/>
  </si>
  <si>
    <t>　(3)当社所定の方法により、当社に届出たログインIDにかかるパスワードを変更すること</t>
    <phoneticPr fontId="3"/>
  </si>
  <si>
    <t>第６条（利用企業の義務および責任）</t>
  </si>
  <si>
    <t>1.利用企業は、本サービスを利用するための通信機器やソフトウェア等の利用契約の締結を</t>
  </si>
  <si>
    <t>　自己の費用および責任において実施するものとします。</t>
    <phoneticPr fontId="3"/>
  </si>
  <si>
    <t>2.利用企業は、本サービスの利用に際して登録した自己に関する情報、ログインIDおよび</t>
  </si>
  <si>
    <t>　本サービスの利用のために設定したパスワードを自らの責任において厳重に管理しなければ
　なりません。当社は、当社の責めに帰すべき事由がある場合を除き、ログインID、パスワー
　ドの漏洩・不正使用により利用企業に生じた損害について一切の責任を負いません。</t>
    <phoneticPr fontId="3"/>
  </si>
  <si>
    <t>3.本サービスに関して利用企業間、または利用企業と第三者との間で発生した一切のトラブ</t>
  </si>
  <si>
    <t>　ルおよび紛争については、利用企業の責任において処理および解決するものとし、当社は</t>
    <phoneticPr fontId="3"/>
  </si>
  <si>
    <t>　かかる事項について一切責任を負いません。</t>
    <phoneticPr fontId="3"/>
  </si>
  <si>
    <t>4.利用企業は、本サービスに起因または関連して他の利用企業その他の第三者と連絡を行い</t>
  </si>
  <si>
    <t>　または受発注契約等の取引を行う場合には、当事者双方で誠実に協議し、すべて自己責任</t>
    <phoneticPr fontId="3"/>
  </si>
  <si>
    <t>　において必要な行為をするものとします。</t>
    <phoneticPr fontId="3"/>
  </si>
  <si>
    <t>5.当社は商談成約に向けた助言・交渉その他の商談成約のために必要な行為をする義務を負</t>
  </si>
  <si>
    <t>　担するものではありません。</t>
    <phoneticPr fontId="3"/>
  </si>
  <si>
    <t>第７条（禁止事項）</t>
  </si>
  <si>
    <t xml:space="preserve">　利用企業は、本サービスのご利用にあたり、以下の各号に該当する行為をしてはなりません。なお、利用企業が各号のいずれかに該当する行為を行ったと当社が判断した場合、当社自身の裁量で会員登録および登録等情報の変更・削除ならびに会員・ニーズ登録申請を拒否することがあります。 </t>
  </si>
  <si>
    <t>1.法令に違反またはそのおそれのある行為</t>
  </si>
  <si>
    <t>2.他の利用企業または第三者等の知的財産権、肖像権、プライバシーの権利、名誉、その他</t>
  </si>
  <si>
    <t>　の権利または利益を侵害する行為、および侵害するおそれのある行為</t>
    <phoneticPr fontId="3"/>
  </si>
  <si>
    <t>3.他の利用企業による本サービスの利用を妨害する行為</t>
  </si>
  <si>
    <t>4.公序良俗に違反しまたはそのおそれのある行為</t>
  </si>
  <si>
    <t>5.猥褻、暴力的、グロテスク、差別的、犯罪を助長する、18歳未満の閲覧に問題 (風俗・ギ</t>
  </si>
  <si>
    <t>　ャンブル等) のある内容および画像の投稿、ならびに同内容のサイトへの外部リンクや誘</t>
    <phoneticPr fontId="3"/>
  </si>
  <si>
    <t>　導行為</t>
    <phoneticPr fontId="3"/>
  </si>
  <si>
    <t>6.営利、宗教活動または政治的活動を目的として本サービスを利用する行為</t>
  </si>
  <si>
    <t>7.反社会的勢力に対する利益供与その他の協力をする行為</t>
  </si>
  <si>
    <t>8.事実に反する情報または事実に反する恐れのある情報を提供する行為</t>
  </si>
  <si>
    <t>9.他の利用企業または第三者に対する誹謗中傷、迷惑となる行為、不快感を抱かせる行為</t>
  </si>
  <si>
    <t>10.第三者へのなりすまし行為または意図的に虚偽の情報を送信する行為</t>
  </si>
  <si>
    <t>11.当社、本件電気通信事業者提携企業または提携グループ会社等の業務に支障をきたすま</t>
  </si>
  <si>
    <t>　たは迷惑をおよぼす行為</t>
    <phoneticPr fontId="3"/>
  </si>
  <si>
    <t>12.他の利用企業のログインID・パスワード等を入手したり、他の利用企業にログインID・</t>
  </si>
  <si>
    <t>　パスワード等を開示・提供する行為</t>
    <phoneticPr fontId="3"/>
  </si>
  <si>
    <t>13.他の利用企業の個人情報等を無断で収集・蓄積する行為</t>
  </si>
  <si>
    <t>14.本サービスを、自己の販路拡大、業務提携等のビジネスマッチングの目的（以下「本目</t>
  </si>
  <si>
    <t>　的」といいます。）と実質的に異なる目的で利用する行為</t>
    <phoneticPr fontId="3"/>
  </si>
  <si>
    <t>15.当社、本件電気通信事業者その他の第三者が法令等に違反することになりもしくは違反</t>
  </si>
  <si>
    <t>　する行為に関与することになる行為またはそのおそれを生じさせる行為（当社または本</t>
    <phoneticPr fontId="3"/>
  </si>
  <si>
    <t>　件電気通信事業者その他の第三者が法令等により許容されない宅地建物取引業、古物商</t>
    <phoneticPr fontId="3"/>
  </si>
  <si>
    <t>　等に該当する行為をしていると評価されるような行為を含みますが、これらに限られま</t>
    <phoneticPr fontId="3"/>
  </si>
  <si>
    <t>　せん。）</t>
    <phoneticPr fontId="3"/>
  </si>
  <si>
    <t>16.当社、他の利用企業その他の第三者に対する詐欺または脅迫行為、営業妨害行為</t>
  </si>
  <si>
    <t>17.当社、他の利用企業その他の第三者の商号、商標、ロゴ等の表示を用いてこれらの者と</t>
    <phoneticPr fontId="3"/>
  </si>
  <si>
    <t>　の関係を不当に誤認させる可能性がある情報を本ウェブサイト上で登録、掲載・表示、</t>
    <phoneticPr fontId="3"/>
  </si>
  <si>
    <t>　入力・送信等する行為</t>
    <phoneticPr fontId="3"/>
  </si>
  <si>
    <t>18.本サービスの利用によりまたはこれに付随しもしくは関連して取得した、当社、他の利</t>
  </si>
  <si>
    <t>　用企業その他第三者に関する情報、ノウハウ等その他の一切の権利または利益を、無断</t>
    <phoneticPr fontId="3"/>
  </si>
  <si>
    <t>　に複製、販売、出版、記載、転載等する行為</t>
    <phoneticPr fontId="3"/>
  </si>
  <si>
    <t>19.他の企業の代理人、使者等として当該他の企業のために本サービスを利用する行為</t>
  </si>
  <si>
    <t>20.不正に本ウェブサイトにアクセスを試みる行為</t>
  </si>
  <si>
    <t>21.本ウェブサイトのネットワークまたは本システム等に過度な負担をかける行為</t>
  </si>
  <si>
    <t>22.本サービスの利用によりまたはこれに付随しもしくは関連して取得した情報の一部また</t>
  </si>
  <si>
    <t>　は全部をもって自己のデータベースの構築その他自己の事業の遂行（本目的による場合</t>
    <phoneticPr fontId="3"/>
  </si>
  <si>
    <t>　または当社が当社所定の方法により応諾した場合を除きます。）に利用すること。</t>
    <phoneticPr fontId="3"/>
  </si>
  <si>
    <t>23.本サービスの利用のためまたはこれに付随しもしくは関連して適時適切な登録等情報の</t>
  </si>
  <si>
    <t>　更新を怠る行為</t>
    <phoneticPr fontId="3"/>
  </si>
  <si>
    <t>24.チェーンメール、スパムメールその他の迷惑メールを当社、他の利用企業その他の第三</t>
  </si>
  <si>
    <t>　者に送信する行為</t>
    <phoneticPr fontId="3"/>
  </si>
  <si>
    <t>25.コンピュータウイルスその他の有害なコンピュータプログラムを使用、拡散および誘発</t>
  </si>
  <si>
    <t>　させる行為</t>
    <phoneticPr fontId="3"/>
  </si>
  <si>
    <t>26.選挙の事前運動、選挙運動またはこれらに類似する行為並びに公職選挙法に抵触する行</t>
  </si>
  <si>
    <t>　為</t>
    <phoneticPr fontId="3"/>
  </si>
  <si>
    <t>27.特定の宗教に関する布教活動または反対活動等を目的にする行為</t>
  </si>
  <si>
    <t>28.その他、当社、本サービスまたは他の利用企業に不利益を及ぼすと当社が合理的に判断</t>
  </si>
  <si>
    <t>　 する一切の行為</t>
  </si>
  <si>
    <t>第８条（免責）</t>
  </si>
  <si>
    <t>1.当社は、本サービスにおいて信頼できるサービスや情報を利用企業へ提供すべく努力して</t>
  </si>
  <si>
    <t>　いますが、次の各号について、一切保証しないものとします。本サービスのご利用に際し</t>
    <phoneticPr fontId="3"/>
  </si>
  <si>
    <t>　ては、利用企業自身が、本サービスおよび本サービスにおいて提供される情報や本サービ</t>
    <phoneticPr fontId="3"/>
  </si>
  <si>
    <t>　スの有用性等を判断し、利用企業自身の責任でご利用ください。</t>
    <phoneticPr fontId="3"/>
  </si>
  <si>
    <t>　(1)当社が提供するコンテンツ情報、第三者が管理・運営するリンクサイト内に含まれる</t>
    <phoneticPr fontId="3"/>
  </si>
  <si>
    <t>　　一切の情報等を含み、提供する情報(特定の企業の経営内容等を含みます。)について、</t>
    <phoneticPr fontId="3"/>
  </si>
  <si>
    <t>　　その正確性、最新性、真実性、遵法性、信頼性</t>
    <phoneticPr fontId="3"/>
  </si>
  <si>
    <t>　(2)本サービスおよび本サービスを通じて入手できる情報等が利用企業の希望または期待</t>
    <phoneticPr fontId="3"/>
  </si>
  <si>
    <t>　　を満たす適切なものであること</t>
    <phoneticPr fontId="3"/>
  </si>
  <si>
    <t>　(3)本サービスの提供に不具合、エラーまたは障害が生じないこと</t>
    <phoneticPr fontId="3"/>
  </si>
  <si>
    <t>　(4)本サービスに関連して送信される電子メール、ウェブコンテンツ等に、コンピュータ</t>
    <phoneticPr fontId="3"/>
  </si>
  <si>
    <t>　　ウィルス等の有害なものが含まれていないこと</t>
    <phoneticPr fontId="3"/>
  </si>
  <si>
    <t>　(5)本サービスの存続または同一性が維持されること</t>
    <phoneticPr fontId="3"/>
  </si>
  <si>
    <t>　(6)利用企業が反社会的勢力に該当しないことその他利用企業の属性について</t>
    <phoneticPr fontId="3"/>
  </si>
  <si>
    <t>　(7)本サービスにより、商談の実現・成約に至ること、利用企業に適用される法令等に適</t>
    <phoneticPr fontId="3"/>
  </si>
  <si>
    <t>　　合すること</t>
    <phoneticPr fontId="3"/>
  </si>
  <si>
    <t>　(8)本サービスに関連する特定の利用企業の経営内容、業務内容、信用状況、業績、遵法</t>
    <phoneticPr fontId="3"/>
  </si>
  <si>
    <t>　　性、信頼性その他の状況等</t>
    <phoneticPr fontId="3"/>
  </si>
  <si>
    <t>2.当社は、利用企業が本サービスを利用するにあたり、前項および次の各号の事由を原因と</t>
  </si>
  <si>
    <t>　して生じた損害について、当社の責めに帰すべき事由がない限り、一切その責任を負わな</t>
    <phoneticPr fontId="3"/>
  </si>
  <si>
    <t>　いものとします。</t>
    <phoneticPr fontId="3"/>
  </si>
  <si>
    <t>　(1)本サービスを介して、提供するコンテンツにより、利用企業に生じた損害</t>
    <phoneticPr fontId="3"/>
  </si>
  <si>
    <t>　(2)当社が相当の安全策を講じたにもかかわらず、本サービスの無断改変、本サービスに</t>
    <phoneticPr fontId="3"/>
  </si>
  <si>
    <t>　　関するデータへの不正アクセス、コンピュータウイルスの混入、盗聴その他の不正行</t>
    <phoneticPr fontId="3"/>
  </si>
  <si>
    <t>　　為が行われ、これに起因して利用企業に生じた損害</t>
    <phoneticPr fontId="3"/>
  </si>
  <si>
    <t>　(3)天災・戦争・騒乱・テロ攻撃・感染症または疫病の蔓延等の発生、通信回線やコンピ</t>
    <phoneticPr fontId="3"/>
  </si>
  <si>
    <t>　　ュータの障害等による、当社のサーバーやシステム、本サービスの中断、遅延、中止、</t>
    <phoneticPr fontId="3"/>
  </si>
  <si>
    <t>　　データ消失等により生じた損害</t>
    <phoneticPr fontId="3"/>
  </si>
  <si>
    <t>　(4)本サービスで使用する機器に起因して発生した損害</t>
    <phoneticPr fontId="3"/>
  </si>
  <si>
    <t>　(5)利用企業により本ウェブサイト上で登録、掲載・表示、入力・送信等された情報が虚</t>
  </si>
  <si>
    <t>　　偽、不正確等であったことに起因または関連して発生した損害</t>
    <phoneticPr fontId="3"/>
  </si>
  <si>
    <t>　(6)法令、規則、行政庁の命令等により登録等情報の開示が要請された場合に、当社が</t>
  </si>
  <si>
    <t>　　登録等情報を開示したことに起因して発生した損害</t>
    <phoneticPr fontId="3"/>
  </si>
  <si>
    <t>3.ニーズ登録機能およびニーズ閲覧・検索機能その他本サービスの機能の提供のためのシス</t>
  </si>
  <si>
    <t>　テムは本件電気通信事業者が保有し、かつ、管理および運営しています。本システムの障</t>
    <phoneticPr fontId="3"/>
  </si>
  <si>
    <t>　害・不具合・誤作動その他の異常等に起因または関連して利用企業に発生した損害のうち</t>
    <phoneticPr fontId="3"/>
  </si>
  <si>
    <t>　本件電気通信事業者の責めに帰すべき事由によるものについては、別途本件電気通信事</t>
    <phoneticPr fontId="3"/>
  </si>
  <si>
    <t>　業者が定める規定にしたがうものとし、当社は一切責任を負いません。</t>
    <phoneticPr fontId="3"/>
  </si>
  <si>
    <t>第９条（サービスの変更・中断・終了）</t>
  </si>
  <si>
    <t>1.当社は、利用企業に事前に通知することなく、本サービスの全部または一部を変更、中断、</t>
  </si>
  <si>
    <t>　終了することができるものとします。</t>
    <phoneticPr fontId="3"/>
  </si>
  <si>
    <t>2.本サービスの全部または一部の変更・中断・終了に伴い、利用企業に不利益や損害が発生</t>
  </si>
  <si>
    <t>　した場合であっても、当社の責めに帰すべき事由がない限り、 当社は一切の責任を負わ</t>
    <phoneticPr fontId="3"/>
  </si>
  <si>
    <t>　ないものとします。</t>
    <phoneticPr fontId="3"/>
  </si>
  <si>
    <t>3.第４条第３項の規定による利用企業の強制退会等の効力または前第２項の規定による本</t>
  </si>
  <si>
    <t>　サービスの変更・中断・終了の効力は、利用企業に当社所定の方法による通知が到達した</t>
    <phoneticPr fontId="3"/>
  </si>
  <si>
    <t>　時点において発生するものとします。また、第４条第４項の規定による利用企業の退会</t>
    <phoneticPr fontId="3"/>
  </si>
  <si>
    <t>　の効力は、当社所定の方法により当社が退会処理を行った時点から発生するものとしま</t>
    <phoneticPr fontId="3"/>
  </si>
  <si>
    <t>　す。</t>
    <phoneticPr fontId="3"/>
  </si>
  <si>
    <t>第１０条（知的財産権）</t>
  </si>
  <si>
    <t>1.本ウェブサイトおよび本サービスに関する知的財産権は全て当社または当社にライセン</t>
  </si>
  <si>
    <t>　スを許諾している者に帰属しており、本規約に基づく本ウェブサイトおよび本サービス</t>
    <phoneticPr fontId="3"/>
  </si>
  <si>
    <t>　の利用許諾は、本ウェブサイトおよび本サービスに関する当社または当社にライセンス</t>
    <phoneticPr fontId="3"/>
  </si>
  <si>
    <t>　を許諾している者の知的財産権の使用許諾を意味するものではありません。</t>
    <phoneticPr fontId="3"/>
  </si>
  <si>
    <t>2.利用企業は、登録等情報について、自らが登録、掲載・表示、入力・送信等することにつ</t>
  </si>
  <si>
    <t>　いての適法な権利を有していること、およびその内容が第三者の権利を侵害していない</t>
    <phoneticPr fontId="3"/>
  </si>
  <si>
    <t>　ことについて、当社に対し表明し、保証するものとします。</t>
    <phoneticPr fontId="3"/>
  </si>
  <si>
    <t>3.利用企業は、登録等情報について、当社に対し、世界的、非独占的、無償、サブライセン</t>
  </si>
  <si>
    <t>　ス可能、かつ、譲渡可能な使用、複製、配布、派生著作物の作成、表示および実行に関す</t>
    <phoneticPr fontId="3"/>
  </si>
  <si>
    <t>　るライセンスを付与します。</t>
    <phoneticPr fontId="3"/>
  </si>
  <si>
    <t>4.利用企業は、投稿内容について、当社および当社から権利を承継しまたは許諾された者に</t>
  </si>
  <si>
    <t>　対して著作者人格権を行使しないことに同意するものとします。</t>
    <phoneticPr fontId="3"/>
  </si>
  <si>
    <t>第１１条（反社会的勢力の排除）</t>
  </si>
  <si>
    <t>1.当社または利用企業は、相手方に対し、自らについて、次の各号のいずれにも該当しないことを表明し、</t>
    <phoneticPr fontId="3"/>
  </si>
  <si>
    <t xml:space="preserve">　かつ、将来にわたっても確約するものとします。 </t>
    <phoneticPr fontId="3"/>
  </si>
  <si>
    <t>　(1)暴力団、暴力団員、暴力団関係企業の関係者その他公益に反する行為をなす者（以下</t>
    <phoneticPr fontId="3"/>
  </si>
  <si>
    <t xml:space="preserve">　　「暴力団等反社会的勢力」という。） </t>
    <phoneticPr fontId="3"/>
  </si>
  <si>
    <t>　(2)暴力団等反社会的勢力でなくなった日から５年を経過しない者（以下「元暴力団等反</t>
    <phoneticPr fontId="3"/>
  </si>
  <si>
    <t xml:space="preserve">　　社会的勢力」という。） </t>
    <phoneticPr fontId="3"/>
  </si>
  <si>
    <t>　(3)暴力団等反社会的勢力または元暴力団等反社会的勢力が、その名目を問わず資金提供</t>
    <phoneticPr fontId="3"/>
  </si>
  <si>
    <t xml:space="preserve">　　や出資を行い、その事業活動を支配するもの </t>
    <phoneticPr fontId="3"/>
  </si>
  <si>
    <t>　(4)暴力団等反社会的勢力または元暴力団等反社会的勢力をその業務に従事させるまたは</t>
    <phoneticPr fontId="3"/>
  </si>
  <si>
    <t xml:space="preserve">　　その業務の補助者として使用するもの </t>
    <phoneticPr fontId="3"/>
  </si>
  <si>
    <t xml:space="preserve">　(5)暴力団等反社会的勢力または元暴力団等反社会的勢力と社会的に非難されるべき関  </t>
    <phoneticPr fontId="3"/>
  </si>
  <si>
    <t xml:space="preserve">　　係を有するもの </t>
    <phoneticPr fontId="3"/>
  </si>
  <si>
    <t xml:space="preserve">　(6)その他前各号に準ずるもの </t>
    <phoneticPr fontId="3"/>
  </si>
  <si>
    <t>2.当社または利用企業は、相手方に対し、自らまたは第三者を利用して次の各号の一にでも該当する行為</t>
    <phoneticPr fontId="3"/>
  </si>
  <si>
    <t xml:space="preserve">　を行わないことを確約するものとします。 </t>
    <phoneticPr fontId="3"/>
  </si>
  <si>
    <t xml:space="preserve">　(1)暴力的な行為  </t>
    <phoneticPr fontId="3"/>
  </si>
  <si>
    <t xml:space="preserve">　(2)法的な責任を超えた不当な要求行為 </t>
    <phoneticPr fontId="3"/>
  </si>
  <si>
    <t xml:space="preserve">　(3)取引に関して、脅迫的な言動をするまたは暴力を用いる行為 </t>
    <phoneticPr fontId="3"/>
  </si>
  <si>
    <t>　(4)風説を流布し、偽計を用いまたは威力を用いて相手方の信用を毀損するまたは相手方</t>
    <phoneticPr fontId="3"/>
  </si>
  <si>
    <t>　　の業務を妨害する行為　</t>
    <phoneticPr fontId="3"/>
  </si>
  <si>
    <t>　(5)その他前各号に準ずる行為</t>
    <phoneticPr fontId="3"/>
  </si>
  <si>
    <t>3.当社または利用企業は、相手方が、前第２項の表明または確約に反したことが判明した場合には、本</t>
    <phoneticPr fontId="3"/>
  </si>
  <si>
    <t>　規約を、何らの催告を要せず直ちに解除して本サービスの提供を中止することができま</t>
    <phoneticPr fontId="3"/>
  </si>
  <si>
    <t>　す。この場合、当社または利用企業は、相手方に対し、その名目を問わず何らの金員の支払義務を負担</t>
    <phoneticPr fontId="3"/>
  </si>
  <si>
    <t>　しません。</t>
    <phoneticPr fontId="3"/>
  </si>
  <si>
    <t>4.当社または利用企業は、本サービスの利用開始時において自らの下請業者または委託先業者（下請ま</t>
    <phoneticPr fontId="3"/>
  </si>
  <si>
    <t>　たは委託が数次にわたるときには、そのすべてを含む。以下同じ。）が反社会的勢力もし</t>
    <phoneticPr fontId="3"/>
  </si>
  <si>
    <t>　くは第１項各号のいずれにも該当しないことを表明し、かつ、将来にわたっても該当しな</t>
    <phoneticPr fontId="3"/>
  </si>
  <si>
    <t>　いことを確約し、また、当該業者が第２項各号のいずれかに該当する行為を行わないこ</t>
    <phoneticPr fontId="3"/>
  </si>
  <si>
    <t>　とを確約するものとします。</t>
    <phoneticPr fontId="3"/>
  </si>
  <si>
    <t>5.当社または利用企業は、自らの下請業者または委託先業者が、反社会的勢力もしくは第１項各号のい</t>
    <phoneticPr fontId="3"/>
  </si>
  <si>
    <t>　ずれかに該当し、もしくは第２項各号のいずれかに該当する行為をしたことが判明した</t>
    <phoneticPr fontId="3"/>
  </si>
  <si>
    <t>　場合には、直ちに当該業者との業務委託契約を解除するまたはその他の必要な措置を採</t>
    <phoneticPr fontId="3"/>
  </si>
  <si>
    <t>　るものとします。この場合、当社または利用企業は、相手方に対し、その名目を問わず何らの金員の支</t>
    <phoneticPr fontId="3"/>
  </si>
  <si>
    <t>　払義務を負担しません。</t>
    <phoneticPr fontId="3"/>
  </si>
  <si>
    <t>第１２条（本規約の変更）</t>
  </si>
  <si>
    <t>1.当社は、本規約の変更が利用企業の一般の利益に適合するときまたは本規約の変更が、本</t>
  </si>
  <si>
    <t>　規約の目的に反せず、当該変更が必要、かつ、相当であって、変更に合理的な理由がある</t>
    <phoneticPr fontId="3"/>
  </si>
  <si>
    <t>　と当社が判断した場合には、民法の定型約款の変更に係る規定に基づき、本規約の内容を</t>
    <phoneticPr fontId="3"/>
  </si>
  <si>
    <t>　変更できるものとします。</t>
    <phoneticPr fontId="3"/>
  </si>
  <si>
    <t>2.当社は、本規約を変更する場合には、当社ウェブサイト上に表示する等、合理的に適切と</t>
  </si>
  <si>
    <t>　認められる方法で、本規約の変更内容および変更の効力発生日を利用企業に相当な期間</t>
    <phoneticPr fontId="3"/>
  </si>
  <si>
    <t>　をもって周知するものとし、当該効力発生日の到来をもって、変更後の利用規約が適用さ</t>
    <phoneticPr fontId="3"/>
  </si>
  <si>
    <t>　れるものとします。</t>
    <phoneticPr fontId="3"/>
  </si>
  <si>
    <t>3.当社は、本条第１項に基づかずに本規約の変更を行う場合には、変更後の利用規約の内容</t>
    <phoneticPr fontId="3"/>
  </si>
  <si>
    <t>　について、前項に定める方法により周知したうえで、利用企業の同意を得るものとします。</t>
    <phoneticPr fontId="3"/>
  </si>
  <si>
    <t>　利用企業から明示的な同意を得ることができない場合であっても、前項に定める方法に</t>
    <phoneticPr fontId="3"/>
  </si>
  <si>
    <t>　より周知した後、利用企業が何らの留保なく本サービスを利用した場合または周知の日</t>
    <phoneticPr fontId="3"/>
  </si>
  <si>
    <t>　から相当な期間を超えて退会の手続をとらなかった場合は、利用企業は当該変更後の利</t>
    <phoneticPr fontId="3"/>
  </si>
  <si>
    <t>　用規約の内容に同意したものとみなします。</t>
    <phoneticPr fontId="3"/>
  </si>
  <si>
    <t>第１３条（権利義務の譲渡禁止）</t>
  </si>
  <si>
    <t>　当社または利用企業は、本サービスに関する利用企業の地位および当該地位に基づく権利義務を、当社があらかじめ承諾した場合を除き、第三者に対し、譲渡、移転、担保設定、その他の処分をすることはできません。</t>
    <phoneticPr fontId="3"/>
  </si>
  <si>
    <t>第１４条（個人情報の取扱い）</t>
  </si>
  <si>
    <t>1.取得する情報</t>
  </si>
  <si>
    <t>　当社は、本サービスを通じて、名前、生年月日、所属部署、役職、メールアドレス等の情</t>
    <phoneticPr fontId="3"/>
  </si>
  <si>
    <t>　報を取得し、当該情報を善良なる管理者の注意義務をもって管理します。</t>
    <phoneticPr fontId="3"/>
  </si>
  <si>
    <t>2.利用目的</t>
  </si>
  <si>
    <t>　当社は、本サービスを通じて取得した情報を以下の利用目的に利用します。</t>
  </si>
  <si>
    <t>　(1)本人確認のため</t>
    <phoneticPr fontId="3"/>
  </si>
  <si>
    <t>　(2)会員登録可否の検討のため</t>
  </si>
  <si>
    <t>　(3)企業間のマッチングを行うため（設定、準備、実行、フォローアップ等）</t>
    <phoneticPr fontId="3"/>
  </si>
  <si>
    <t>　(4)本サービスに関する問合せ等への回答のため</t>
    <phoneticPr fontId="3"/>
  </si>
  <si>
    <t>　(5)メールマガジン等によりビジネスマッチングに関する情報の配信を行うため</t>
    <phoneticPr fontId="3"/>
  </si>
  <si>
    <t>　(6)本ウェブサイト利用に係るユーザーサポートを行うため</t>
    <phoneticPr fontId="3"/>
  </si>
  <si>
    <t>　(7)企業間のマッチングに係る募集・提案・意見聴取等のため</t>
    <phoneticPr fontId="3"/>
  </si>
  <si>
    <t>　(8)本サービスへのアクセス傾向の分析のため</t>
    <phoneticPr fontId="3"/>
  </si>
  <si>
    <t>　(9)その他本ウェブサイトの提供および関連したサービスの開発のため</t>
    <phoneticPr fontId="3"/>
  </si>
  <si>
    <t>　(10)当社の業務に関する情報提供・運営管理、商品・サービスの充実のため</t>
  </si>
  <si>
    <t>　(11)メールマガジン等により当社の関連会社・提携会社を含む各種商品・サービスの案</t>
  </si>
  <si>
    <t>　　内・提供を行うため</t>
    <phoneticPr fontId="3"/>
  </si>
  <si>
    <t>　(12)当社に関するご照会・ご相談への対応のため</t>
  </si>
  <si>
    <t>　(13)その他保険に関連・付随する業務のため</t>
  </si>
  <si>
    <t>3.第三者提供</t>
  </si>
  <si>
    <t>　当社は、本サービスを通じて取得した情報を第三者に提供する場合があります。</t>
  </si>
  <si>
    <t>　(1)提供先</t>
  </si>
  <si>
    <t>　　①本件電気通信事業者</t>
    <phoneticPr fontId="3"/>
  </si>
  <si>
    <t>　　②他の利用企業（利用企業が商談を希望する企業）</t>
    <phoneticPr fontId="3"/>
  </si>
  <si>
    <t>　　③関連会社・提携会社</t>
    <phoneticPr fontId="3"/>
  </si>
  <si>
    <t>　　なお、③関連会社・提携会社への提供については、利用企業に対し、事前に提供先の</t>
    <phoneticPr fontId="3"/>
  </si>
  <si>
    <t>　　企業名・利用目的、提供する情報の内容を明示のうえ、同意を得た場合にのみ実施い</t>
    <phoneticPr fontId="3"/>
  </si>
  <si>
    <t>　　たします。</t>
    <phoneticPr fontId="3"/>
  </si>
  <si>
    <t>　(2)提供先における利用目的</t>
    <phoneticPr fontId="3"/>
  </si>
  <si>
    <t>　　前項各号における利用目的はそれぞれ以下のとおりです。</t>
    <phoneticPr fontId="3"/>
  </si>
  <si>
    <t>　　　①第14条第２項第4号、第14条第2項第8号、第14条第2項第9号</t>
    <phoneticPr fontId="3"/>
  </si>
  <si>
    <t>　　　②第14条第2項第3号</t>
    <phoneticPr fontId="3"/>
  </si>
  <si>
    <t>　　　③第14条第2項第3号</t>
    <phoneticPr fontId="3"/>
  </si>
  <si>
    <t>　(3)提供する情報の内容　　　</t>
    <phoneticPr fontId="3"/>
  </si>
  <si>
    <t>　　名前、生年月日、役職、所属部署、メールアドレス</t>
    <phoneticPr fontId="3"/>
  </si>
  <si>
    <t>4.情報の開示・訂正等</t>
  </si>
  <si>
    <t>　利用企業から利用企業自身に関する個人情報の開示・訂正等の依頼があった場合は、ご</t>
    <phoneticPr fontId="3"/>
  </si>
  <si>
    <t>　本人であることを確認させていただいたうえで、特別の理由がない限り速やかに対応い</t>
    <phoneticPr fontId="3"/>
  </si>
  <si>
    <t xml:space="preserve">　たします。（詳しくは、businessmatching@nissay.co.jpまでお問合せください。） </t>
    <phoneticPr fontId="3"/>
  </si>
  <si>
    <t>　なお、個人情報保護法その他の法令により、当社が訂正等または利用の停止等の義務を</t>
  </si>
  <si>
    <t>　負わない場合、本条の定めは適用されません。</t>
  </si>
  <si>
    <t>第１５条（登録等情報の取扱い）</t>
  </si>
  <si>
    <t>　当社は、本サービスを通じて、会員登録内容、ニーズ登録内容、顧客属性に関する事項、</t>
    <phoneticPr fontId="3"/>
  </si>
  <si>
    <t>　商談エントリー内容、商談受付・商談見送り等の商談の状況に関する事実等の情報を取得</t>
    <phoneticPr fontId="3"/>
  </si>
  <si>
    <t>　し、当該情報を善良なる管理者の注意義務をもって管理します。</t>
    <phoneticPr fontId="3"/>
  </si>
  <si>
    <t>　当社は、本サービスを通じて取得した登録等情報を以下の利用目的に利用します。</t>
    <phoneticPr fontId="3"/>
  </si>
  <si>
    <t>　(2)会員登録可否の検討のため</t>
    <phoneticPr fontId="3"/>
  </si>
  <si>
    <t>　(10)当社の業務に関する情報提供・運営管理、商品・サービスの充実のため</t>
    <phoneticPr fontId="3"/>
  </si>
  <si>
    <t>　(11)メールマガジン等により当社の関連会社・提携会社を含む各種商品・サービスの案</t>
    <phoneticPr fontId="3"/>
  </si>
  <si>
    <t>　(12)当社に関するご照会・ご相談への対応のため</t>
    <phoneticPr fontId="3"/>
  </si>
  <si>
    <t>　(13)その他保険に関連・付随する業務のため</t>
    <phoneticPr fontId="3"/>
  </si>
  <si>
    <t>　当社は、本サービスを通じて取得した以下の情報を当社が必要と認める第三者（本件電気</t>
    <phoneticPr fontId="3"/>
  </si>
  <si>
    <t>　通信事業者、他の利用企業、当社取引先企業等を含みますが、これらに限られません。）に
　提供します。　　　</t>
    <phoneticPr fontId="3"/>
  </si>
  <si>
    <t>　(1)提供先における利用目的</t>
    <phoneticPr fontId="3"/>
  </si>
  <si>
    <t>　　利用目的は第15条第2項第3号の目的に限ります。</t>
    <phoneticPr fontId="3"/>
  </si>
  <si>
    <t>　(2)提供する情報の内容</t>
  </si>
  <si>
    <t>　　 ニーズ登録情報、基本情報</t>
  </si>
  <si>
    <t xml:space="preserve">第１６条 （秘密保持） </t>
  </si>
  <si>
    <t>1.第三者宛開示の禁止</t>
  </si>
  <si>
    <t>　利用企業は、本サービスの利用によりまたはこれに付随しもしくは関連して取得した一</t>
    <phoneticPr fontId="3"/>
  </si>
  <si>
    <t>　切の情報（なお、口頭、書面、電磁的記録その他の如何なる形態、媒体によるものを含み、</t>
    <phoneticPr fontId="3"/>
  </si>
  <si>
    <t>　以下「秘密情報」といいます。）を第三者に開示または提供してはならないものとします。</t>
    <phoneticPr fontId="3"/>
  </si>
  <si>
    <t>　ただし、次に掲げる場合はこの限りではありません。</t>
    <phoneticPr fontId="3"/>
  </si>
  <si>
    <t>　(1)利用企業が本サービスを利用するために必要な範囲内においてその役職員に秘密情報</t>
    <phoneticPr fontId="3"/>
  </si>
  <si>
    <t>　　を開示または提供する場合</t>
    <phoneticPr fontId="3"/>
  </si>
  <si>
    <t>　(2)法令、規則または行政当局の命令により秘密情報を開示または提供する義務を負う場</t>
    <phoneticPr fontId="3"/>
  </si>
  <si>
    <t>　　合（当局検査により開示を要請される場合および法令、規則または行政当局の命令の</t>
    <phoneticPr fontId="3"/>
  </si>
  <si>
    <t>　　遵守のために秘密情報を開示または提供する必要がある場合を含みます。）</t>
    <phoneticPr fontId="3"/>
  </si>
  <si>
    <t>　(3)弁護士等法令上守秘義務を負う外部専門家に秘密情報を開示または提供する場合</t>
    <phoneticPr fontId="3"/>
  </si>
  <si>
    <t>　(4)秘密情報を開示または提供した者（当社を含み、以下「情報開示者」といいます。）の</t>
    <phoneticPr fontId="3"/>
  </si>
  <si>
    <t>　　事前の書面による同意がある場合</t>
    <phoneticPr fontId="3"/>
  </si>
  <si>
    <t>2.第三者による秘密情報の保持等</t>
  </si>
  <si>
    <t>　前項第１号または第２号に掲げる場合において、利用企業は、秘密情報を開示または提供</t>
    <phoneticPr fontId="3"/>
  </si>
  <si>
    <t>　する先となる第三者が本規定に規定されているのと同等以上の態様および方法により秘密情報の
　保持を厳守するよう所要の措置を講じるものとします。</t>
    <phoneticPr fontId="3"/>
  </si>
  <si>
    <t>第１７条（利用環境・取扱日等）</t>
  </si>
  <si>
    <t>　本サービスは、当社所定の動作環境を備えた端末に限り、利用することができます。ただ</t>
  </si>
  <si>
    <t>し、当社所定の動作環境が備わっていても、利用企業において個別の設定がなされている</t>
  </si>
  <si>
    <t>場合等の事情により利用ができないことがあります。また、本サービスの利用地域は日本</t>
  </si>
  <si>
    <t>国内に限ります。また、本サービスの取扱日・取扱時間は当社所定の取扱日・取扱時間と
します。なお、当社はこれらの取扱日・取扱時間を利用企業に事前に通知することなく変更
することができるものとします。利用企業は、自己の利用環境に応じてコンピュータウイルス
の感染防止、不正アクセス防止等のセキュリティ対策を講じるものとします。</t>
    <phoneticPr fontId="3"/>
  </si>
  <si>
    <t>第１８条（有効期間）</t>
  </si>
  <si>
    <t>　本利用規約の有効期間は同意取得日から１年間とします。ただし、有効期間終了日１ヵ月前までに当社または利用企業から相手方に対して退会の申出がなされない場合には、有効期間終了日の翌日から有効期間を更に１年間延長するものとし、その後も同様とします。</t>
    <phoneticPr fontId="3"/>
  </si>
  <si>
    <t>第19条（準拠法）</t>
  </si>
  <si>
    <t>　本規約は日本法に準拠し、日本法に基づき解釈されるものとします。</t>
  </si>
  <si>
    <t>第20条（裁判管轄）</t>
  </si>
  <si>
    <t>　本規約および本サービスの利用に関する一切の訴訟については、訴額に応じ東京地方裁</t>
  </si>
  <si>
    <t>判所または東京簡易裁判所をもって第一審の専属的合意管轄裁判所とします。</t>
  </si>
  <si>
    <t>以上</t>
  </si>
  <si>
    <t>WS2022-1474(2022.11.28)</t>
  </si>
  <si>
    <t>ビジネスマッチングサービス「Biz-Create®by NISSAY」向け</t>
  </si>
  <si>
    <t>提供サービス利用規約</t>
  </si>
  <si>
    <t>（2023年3月改定）</t>
    <phoneticPr fontId="3"/>
  </si>
  <si>
    <t>（利用規約の適用）</t>
  </si>
  <si>
    <r>
      <t>第１条</t>
    </r>
    <r>
      <rPr>
        <sz val="11"/>
        <color theme="1"/>
        <rFont val="Times New Roman"/>
        <family val="1"/>
      </rPr>
      <t xml:space="preserve">       </t>
    </r>
    <r>
      <rPr>
        <sz val="11"/>
        <color theme="1"/>
        <rFont val="游明朝"/>
        <family val="1"/>
        <charset val="128"/>
      </rPr>
      <t>日本電気株式会社（以下、「当社」といいます。）は、この利用規約（以下、
　　　　　「利用規約」といいます。）に基づき、ビジネスマッチングサービス「Biz-Create®by 
　　　　　NISSAY」の利用者向けに第２条に定める本サービスを提供します。</t>
    </r>
    <phoneticPr fontId="3"/>
  </si>
  <si>
    <t>（用語の定義）</t>
  </si>
  <si>
    <t>第２条　利用規約においては、次の用語はそれぞれ次の意味で使用します。</t>
    <phoneticPr fontId="3"/>
  </si>
  <si>
    <r>
      <t>（１）</t>
    </r>
    <r>
      <rPr>
        <sz val="11"/>
        <color theme="1"/>
        <rFont val="Times New Roman"/>
        <family val="1"/>
      </rPr>
      <t xml:space="preserve">        </t>
    </r>
    <r>
      <rPr>
        <sz val="11"/>
        <color theme="1"/>
        <rFont val="游明朝"/>
        <family val="1"/>
        <charset val="128"/>
      </rPr>
      <t>「Biz-Create®by NISSAYサービス」とは、日本生命保険相互会社が提供する
　　　　　ビジネスマッチングサービス「Biz-Create®by NISSAY」をいいます。</t>
    </r>
    <phoneticPr fontId="3"/>
  </si>
  <si>
    <r>
      <t>（２）</t>
    </r>
    <r>
      <rPr>
        <sz val="11"/>
        <color theme="1"/>
        <rFont val="Times New Roman"/>
        <family val="1"/>
      </rPr>
      <t xml:space="preserve">        </t>
    </r>
    <r>
      <rPr>
        <sz val="11"/>
        <color theme="1"/>
        <rFont val="游明朝"/>
        <family val="1"/>
        <charset val="128"/>
      </rPr>
      <t>「Biz-Create®by NISSAY利用規約」とは、日本生命保険相互会社が定めるビジネス
　　　　　マッチングサービス「Biz-Create® by NISSAY」に関する利用規約をいいます。</t>
    </r>
    <phoneticPr fontId="3"/>
  </si>
  <si>
    <r>
      <t>（３）</t>
    </r>
    <r>
      <rPr>
        <sz val="11"/>
        <color theme="1"/>
        <rFont val="Times New Roman"/>
        <family val="1"/>
      </rPr>
      <t xml:space="preserve">        </t>
    </r>
    <r>
      <rPr>
        <sz val="11"/>
        <color theme="1"/>
        <rFont val="游明朝"/>
        <family val="1"/>
        <charset val="128"/>
      </rPr>
      <t>「Biz-Create®by NISSAY利用契約」とは、日本生命保険相互会社が定める
　　　　　「Biz-Create®by NISSAY利用規約」に基づき日本生命保険相互会社とその顧客の
　　　　　間に成立するBiz-Create®by NISSAYサービスの利用に関する契約をいいます。</t>
    </r>
    <phoneticPr fontId="3"/>
  </si>
  <si>
    <r>
      <t>（４）</t>
    </r>
    <r>
      <rPr>
        <sz val="11"/>
        <color theme="1"/>
        <rFont val="Times New Roman"/>
        <family val="1"/>
      </rPr>
      <t xml:space="preserve">        </t>
    </r>
    <r>
      <rPr>
        <sz val="11"/>
        <color theme="1"/>
        <rFont val="游明朝"/>
        <family val="1"/>
        <charset val="128"/>
      </rPr>
      <t>「Biz-Create®by NISSAYサービス提供者」とは、Biz-Create®by NISSAYサービスを
　　　　　提供する日本生命保険相互会社をいいます。</t>
    </r>
    <phoneticPr fontId="3"/>
  </si>
  <si>
    <r>
      <t>（５）</t>
    </r>
    <r>
      <rPr>
        <sz val="11"/>
        <color theme="1"/>
        <rFont val="Times New Roman"/>
        <family val="1"/>
      </rPr>
      <t xml:space="preserve">        </t>
    </r>
    <r>
      <rPr>
        <sz val="11"/>
        <color theme="1"/>
        <rFont val="游明朝"/>
        <family val="1"/>
        <charset val="128"/>
      </rPr>
      <t>「本サービス」とは、Biz-Create®by NISSAYサービスの用途のために当社が利用規約
　　　　　に基づき別紙Ａ所定のニーズ登録機能を契約者に提供するサービスをいいます。</t>
    </r>
    <phoneticPr fontId="3"/>
  </si>
  <si>
    <r>
      <t>（６）</t>
    </r>
    <r>
      <rPr>
        <sz val="11"/>
        <color theme="1"/>
        <rFont val="Times New Roman"/>
        <family val="1"/>
      </rPr>
      <t xml:space="preserve">        </t>
    </r>
    <r>
      <rPr>
        <sz val="11"/>
        <color theme="1"/>
        <rFont val="游明朝"/>
        <family val="1"/>
        <charset val="128"/>
      </rPr>
      <t>「Biz-Create®by NISSAYウェブサイト」とは、Biz-Create®by NISSAYサービス
　　　　　提供者がBiz-Create®by NISSAYサービスを提供するウェブサイトをいいます。</t>
    </r>
    <phoneticPr fontId="3"/>
  </si>
  <si>
    <r>
      <t>（７）</t>
    </r>
    <r>
      <rPr>
        <sz val="11"/>
        <color theme="1"/>
        <rFont val="Times New Roman"/>
        <family val="1"/>
      </rPr>
      <t xml:space="preserve">        </t>
    </r>
    <r>
      <rPr>
        <sz val="11"/>
        <color theme="1"/>
        <rFont val="游明朝"/>
        <family val="1"/>
        <charset val="128"/>
      </rPr>
      <t>「契約者」とは、当社との間で、利用規約に基づく利用契約を締結した法人その他の
　　　　　団体をいいます。</t>
    </r>
    <phoneticPr fontId="3"/>
  </si>
  <si>
    <r>
      <t>（８）</t>
    </r>
    <r>
      <rPr>
        <sz val="11"/>
        <color theme="1"/>
        <rFont val="Times New Roman"/>
        <family val="1"/>
      </rPr>
      <t xml:space="preserve">        </t>
    </r>
    <r>
      <rPr>
        <sz val="11"/>
        <color theme="1"/>
        <rFont val="游明朝"/>
        <family val="1"/>
        <charset val="128"/>
      </rPr>
      <t>「利用契約」とは、当社が利用規約に基づき本サービスを契約者に提供するための
　　　　　契約をいいます。</t>
    </r>
    <phoneticPr fontId="3"/>
  </si>
  <si>
    <r>
      <t>（９）</t>
    </r>
    <r>
      <rPr>
        <sz val="11"/>
        <color theme="1"/>
        <rFont val="Times New Roman"/>
        <family val="1"/>
      </rPr>
      <t xml:space="preserve">        </t>
    </r>
    <r>
      <rPr>
        <sz val="11"/>
        <color theme="1"/>
        <rFont val="游明朝"/>
        <family val="1"/>
        <charset val="128"/>
      </rPr>
      <t>「電気通信サービス」とは、電気通信設備を用いて他人の通信を媒介し、その他電気
　　　　　通信設備を他人の通信の用に供することをいいます。</t>
    </r>
    <phoneticPr fontId="3"/>
  </si>
  <si>
    <r>
      <t>（１０）</t>
    </r>
    <r>
      <rPr>
        <sz val="11"/>
        <color theme="1"/>
        <rFont val="Times New Roman"/>
        <family val="1"/>
      </rPr>
      <t xml:space="preserve"> </t>
    </r>
    <r>
      <rPr>
        <sz val="11"/>
        <color theme="1"/>
        <rFont val="游明朝"/>
        <family val="1"/>
        <charset val="128"/>
      </rPr>
      <t>「契約者設備」とは、本サービスの提供を受けるため契約者が設置するコンピュータ、
　　　　　電気通信設備その他の機器およびソフトウェアをいいます。</t>
    </r>
    <phoneticPr fontId="3"/>
  </si>
  <si>
    <r>
      <t>（１１）</t>
    </r>
    <r>
      <rPr>
        <sz val="11"/>
        <color theme="1"/>
        <rFont val="Times New Roman"/>
        <family val="1"/>
      </rPr>
      <t xml:space="preserve"> </t>
    </r>
    <r>
      <rPr>
        <sz val="11"/>
        <color theme="1"/>
        <rFont val="游明朝"/>
        <family val="1"/>
        <charset val="128"/>
      </rPr>
      <t>「本サービス用設備」とは、本サービスを提供するにあたり、当社が当社の判断により
　　　　　設置するコンピュータ、電気通信設備その他の機器およびソフトウェア（当社が
　　　　　本サービスを提供するために第三者から調達する、ソフトウェア、プラットフォーム
　　　　　サービスその他のサービス（以下、「第三者サービス等」といいます。）を含み
　　　　　ます。）をいいます。</t>
    </r>
    <phoneticPr fontId="3"/>
  </si>
  <si>
    <r>
      <t>（１２）</t>
    </r>
    <r>
      <rPr>
        <sz val="11"/>
        <color theme="1"/>
        <rFont val="Times New Roman"/>
        <family val="1"/>
      </rPr>
      <t xml:space="preserve"> </t>
    </r>
    <r>
      <rPr>
        <sz val="11"/>
        <color theme="1"/>
        <rFont val="游明朝"/>
        <family val="1"/>
        <charset val="128"/>
      </rPr>
      <t>「本サービス用設備等」とは、本サービス用設備、本サービスを提供するために当社が
　　　　　電気通信事業者から提供を受ける電気通信回線および電気通信サービスを総称して
　　　　　いいます。</t>
    </r>
    <phoneticPr fontId="3"/>
  </si>
  <si>
    <r>
      <t>（１３）</t>
    </r>
    <r>
      <rPr>
        <sz val="11"/>
        <color theme="1"/>
        <rFont val="Times New Roman"/>
        <family val="1"/>
      </rPr>
      <t xml:space="preserve"> </t>
    </r>
    <r>
      <rPr>
        <sz val="11"/>
        <color theme="1"/>
        <rFont val="游明朝"/>
        <family val="1"/>
        <charset val="128"/>
      </rPr>
      <t>「ログインＩＤ」とは、Biz-Create®by NISSAYサービスおよび本サービスの利用に
　　　　　あたりBiz-Create®by NISSAYサービス提供者より契約者に付与され、契約者とその
　　　　　他の者とを識別するために用いられる符号をいいます。</t>
    </r>
    <phoneticPr fontId="3"/>
  </si>
  <si>
    <r>
      <t>（１４）</t>
    </r>
    <r>
      <rPr>
        <sz val="11"/>
        <color theme="1"/>
        <rFont val="Times New Roman"/>
        <family val="1"/>
      </rPr>
      <t xml:space="preserve"> </t>
    </r>
    <r>
      <rPr>
        <sz val="11"/>
        <color theme="1"/>
        <rFont val="游明朝"/>
        <family val="1"/>
        <charset val="128"/>
      </rPr>
      <t>「パスワード」とは、Biz-Create®by NISSAYサービスおよび本サービスの利用にあたり
　　　　　Biz-Create®by NISSAYサービス提供者より契約者に付与され、ログインＩＤと
　　　　　組み合わせて、契約者とその他の者とを識別するために用いられる符号をいいます。</t>
    </r>
    <phoneticPr fontId="3"/>
  </si>
  <si>
    <r>
      <t>（１５）</t>
    </r>
    <r>
      <rPr>
        <sz val="11"/>
        <color theme="1"/>
        <rFont val="Times New Roman"/>
        <family val="1"/>
      </rPr>
      <t xml:space="preserve"> </t>
    </r>
    <r>
      <rPr>
        <sz val="11"/>
        <color theme="1"/>
        <rFont val="游明朝"/>
        <family val="1"/>
        <charset val="128"/>
      </rPr>
      <t>「商談エントリー機能」とは、契約者がBiz-Create®by NISSAYに登録している企業に
　　　　　対して商談のエントリーを送る機能をいいます。</t>
    </r>
    <phoneticPr fontId="3"/>
  </si>
  <si>
    <t>（利用契約の成立）</t>
  </si>
  <si>
    <t>第３条　利用契約は、利用申込者（当該利用申込者による本サービスの利用にあたり個人情報を
　　　　提供する第三者を含みます。）がBiz-Create®by NISSAYウェブサイト上において、
　　　　利用規約および当社が別途定める「ビジネスマッチングサービス「Biz-Create®by 
　　　　NISSAY」向けニーズ登録機能等提供サービスにおける個人情報の取扱い」（
　　　　以下「本個人情報の取扱い」といいます。）の各条項を認識し了承の上、当該
　　　　利用申込者が当社所定の方法で本サービスの利用の申込を行い、当該申込
　　　　について当社からBiz-Create®by NISSAYサービスの会員登録通知が利用
　　　　申込者に送信されたときに、当社と当該利用申込者との間において成立する
　　　　ものとします。なお、当該利用申込者は、利用規約および本個人情報の
　　　　取扱いの内容を承諾するとともに、同内容を当該利用申込者における本サー
　　　　ビスの利用にあたり個人情報を提供する本人にも承諾させた上で、かかる申込を行う
　　　　ものとし、当該利用申込者がBiz-Create®by NISSAYサービス申込を行った時点
　　　　で、当社は、当該利用申込者および当該本人が利用規約および本個人情報の
　　　　取扱いの内容を承諾しているものとみなします。</t>
    <phoneticPr fontId="3"/>
  </si>
  <si>
    <t>２．利用契約が成立した時点で、契約者は本サービスを利用規約および利用契約に基づき利用
　　できるものとします。</t>
    <phoneticPr fontId="3"/>
  </si>
  <si>
    <t>３．第１項の規定にかかわらず、当社は、利用申込者および契約者が次の各号のいずれかに
　　該当する場合には、利用申込を承諾しないことまたは本サービスの利用停止・終了を
　　することがあります。</t>
    <phoneticPr fontId="3"/>
  </si>
  <si>
    <t>（１）　利用規約に違反したことを理由として利用契約を解約されたことがあるとき</t>
  </si>
  <si>
    <t>（２）　Biz-Create®by NISSAYサービスまたは本サービスの申込に虚偽の記載があったとき</t>
  </si>
  <si>
    <t>（３）　利用規約に違反した場合または違反するおそれがあると当社が判断したとき</t>
  </si>
  <si>
    <t>（４）　本サービスを利用する他の企業から苦情があった場合</t>
  </si>
  <si>
    <t>（５）　未成年、成年被後見人、被保佐人または被補助人のいずれかであり、法定代理人、後見
　　　　人、保佐人または補助人の同意等を得ていなかった場合</t>
    <phoneticPr fontId="3"/>
  </si>
  <si>
    <t>（６）　第２１条第１項各号に該当する場合</t>
  </si>
  <si>
    <t>（７）　Biz-Create®by NISSAYサービスの会員登録をしていない場合または利用を停止されている
　　　　場合</t>
    <phoneticPr fontId="3"/>
  </si>
  <si>
    <t>（８）　その他当社が不適当と判断したとき</t>
  </si>
  <si>
    <t xml:space="preserve">（利用規約の変更） </t>
  </si>
  <si>
    <t>第４条　当社は、利用規約を随時変更することがあります。なお、この場合には、契約者</t>
  </si>
  <si>
    <t xml:space="preserve">　　　　の利用条件その他利用契約の内容は、変更後の新利用規約を適用するものとします。 </t>
    <phoneticPr fontId="3"/>
  </si>
  <si>
    <t>（本サービスの種類と内容）</t>
  </si>
  <si>
    <t>第５条　本サービスは現状有姿で契約者に提供され、当社が提供する本サービスの種類お</t>
  </si>
  <si>
    <t>　　　　よびその内容は、別紙Ａに定めるとおりとします。</t>
    <phoneticPr fontId="3"/>
  </si>
  <si>
    <t>（ＡＷＳサービス条件特則等）</t>
  </si>
  <si>
    <t>第６条　本サービスにおいて使用されるAmazon Web Service, Inc.（以下、「ＡＷＳ社」と</t>
  </si>
  <si>
    <t>　　　　いいます。）のＡＷＳサービス（以下「ＡＷＳ」といいます。）の機能の名称につい</t>
    <phoneticPr fontId="3"/>
  </si>
  <si>
    <t>　　　　て、当社は別紙Ａに記載するものとします。契約者は別紙Ａに記載された当該機能</t>
    <phoneticPr fontId="3"/>
  </si>
  <si>
    <t>　　　　において、以下に定めるＡＷＳのサービス条件が適用されることを承諾するものと</t>
    <phoneticPr fontId="3"/>
  </si>
  <si>
    <t>　　　　し、遵守するものとします。</t>
    <phoneticPr fontId="3"/>
  </si>
  <si>
    <t>　　　　https://aws.amazon.com/jp/service-terms/</t>
    <phoneticPr fontId="3"/>
  </si>
  <si>
    <t>２．契約者は、本サービスを利用するにあたり、ＡＷＳにつき、以下に掲載されている利用規約に
　　違反しないものとします。</t>
    <phoneticPr fontId="3"/>
  </si>
  <si>
    <t>　　https://aws.amazon.com/jp/aup/</t>
    <phoneticPr fontId="3"/>
  </si>
  <si>
    <t>３．当社は、AWS社から要請があった場合、契約者の情報（名称、所在地等）を、AWS社に開示
　　することができるものとします。</t>
    <phoneticPr fontId="3"/>
  </si>
  <si>
    <t>（第三者サービス条件特則等）</t>
  </si>
  <si>
    <t>第７条　前条に記載したものの他、本サービスおよび本サービス用設備に含まれる第三者
　　　　（Biz-Create®by NISSAYサービス提供者を含みます。）によるサービス等に関する
　　　　責任は、これを提供する第三者（以下「第三者サービス事業者」といいます。）が
　　　　負うものとし、当社は責任を負いません。また、かかる第三者サービス等には、第三者
　　　　サービス事業者が定める利用規約、プライバシーポリシーその他の条件（名称は問い
　　　　ません。）（別紙A所定の条件を含みます。）が利用契約に優先して適用されます。</t>
    <phoneticPr fontId="3"/>
  </si>
  <si>
    <t>２．当社は、第三者サービス事業者から要請があった場合、契約者の情報（名称、所在地等）を、
　　当該提供元に開示することができるものとします。</t>
    <phoneticPr fontId="3"/>
  </si>
  <si>
    <t>（本サービス利用のための設備設定・維持）</t>
  </si>
  <si>
    <t>第８条　契約者は、自己の費用と責任において、当社が定める条件にて契約者設備を設定し、
　　　　契約者設備および本サービス利用のための環境を維持するものとします。</t>
    <phoneticPr fontId="3"/>
  </si>
  <si>
    <t>２．契約者は、自己の責任と費用において、電気通信事業者等の電気通信サービスを利用して
　　契約者設備をインターネットに接続するものとします。</t>
    <phoneticPr fontId="3"/>
  </si>
  <si>
    <t>３．契約者設備、インターネット接続および本サービス利用のための環境に不具合がある場合、
　　当社は契約者に対して本サービスの提供の義務を負わないものとします。</t>
    <phoneticPr fontId="3"/>
  </si>
  <si>
    <t>４．当社は、当社が本サービスに関して保守、運用上または技術上必要であると判断した場合、
　　契約者がBiz-Create®by NISSAYウェブサイト上で本サービスを利用して登録、掲載・
　　表示、入力・送信等した情報（以下、「契約者データ等」といいます。）について、監視、
　　分析、調査その他の必要な行為を行うことができるものとします。ただし、本規定は当社の
　　監視義務および管理責任を規定したものではありません。</t>
    <phoneticPr fontId="3"/>
  </si>
  <si>
    <t>（ログインＩＤおよびパスワード）</t>
  </si>
  <si>
    <t>第９条　契約者は、Biz-Create®by NISSAY利用規約にしたがいログインＩＤおよびパスワードを
　　　　管理および使用するものとします。</t>
    <phoneticPr fontId="3"/>
  </si>
  <si>
    <t>２．ログインＩＤおよびパスワードの管理不備、使用上の過誤、第三者の使用等により契約者自身
　　およびその他の者が損害を被った場合、当社は一切の責任を負わないものとし、契約者は当社
　　が被った損害を賠償するものとします。</t>
    <phoneticPr fontId="3"/>
  </si>
  <si>
    <t>３．第三者が契約者のログインＩＤおよびパスワードを用いて、本サービスを利用した場合、
　　当該利用は契約者の利用とみなされるものとし、契約者はかかる利用について債務一切を
　　負担するものとします。</t>
    <phoneticPr fontId="3"/>
  </si>
  <si>
    <t>（バックアップ）</t>
  </si>
  <si>
    <t>第１０条　当社は、契約者データ等について、かかる情報等の保護を目的とした保管、保存、
　　　　　バックアップ等を行わないものとします。</t>
    <phoneticPr fontId="3"/>
  </si>
  <si>
    <t>２．当社は、本サービス用設備等の故障その他いかなる理由においても、契約者データ</t>
  </si>
  <si>
    <t>　　等が消失、破損したために発生した損害について、一切責任を負わないものとしま</t>
    <phoneticPr fontId="3"/>
  </si>
  <si>
    <t>　　す。</t>
    <phoneticPr fontId="3"/>
  </si>
  <si>
    <t>（禁止事項）</t>
  </si>
  <si>
    <t>第１１条　契約者は、本サービスを利用するに当たり、次の各号に規定する事項を行わな</t>
  </si>
  <si>
    <t>　　　　　いと共に、これらに関する疑義等を生じさせず、かつ当社による本サービスの提供</t>
    <phoneticPr fontId="3"/>
  </si>
  <si>
    <t>　　　　　に支障の生じることのないようにするものとします。</t>
    <phoneticPr fontId="3"/>
  </si>
  <si>
    <r>
      <t>（１）</t>
    </r>
    <r>
      <rPr>
        <sz val="11"/>
        <color theme="1"/>
        <rFont val="Times New Roman"/>
        <family val="1"/>
      </rPr>
      <t xml:space="preserve">       </t>
    </r>
    <r>
      <rPr>
        <sz val="11"/>
        <color theme="1"/>
        <rFont val="游明朝"/>
        <family val="1"/>
        <charset val="128"/>
      </rPr>
      <t>法令違反または法令を違反するおそれのある行為</t>
    </r>
  </si>
  <si>
    <r>
      <t>（２）</t>
    </r>
    <r>
      <rPr>
        <sz val="11"/>
        <color theme="1"/>
        <rFont val="Times New Roman"/>
        <family val="1"/>
      </rPr>
      <t xml:space="preserve">       </t>
    </r>
    <r>
      <rPr>
        <sz val="11"/>
        <color theme="1"/>
        <rFont val="游明朝"/>
        <family val="1"/>
        <charset val="128"/>
      </rPr>
      <t>有害なコンピュータプログラム等を使用、送信、書き込み、掲載または第三者が</t>
    </r>
  </si>
  <si>
    <t>　　　　　受信可能な状態にする行為</t>
    <phoneticPr fontId="3"/>
  </si>
  <si>
    <r>
      <t>（３）</t>
    </r>
    <r>
      <rPr>
        <sz val="11"/>
        <color theme="1"/>
        <rFont val="Times New Roman"/>
        <family val="1"/>
      </rPr>
      <t xml:space="preserve">       </t>
    </r>
    <r>
      <rPr>
        <sz val="11"/>
        <color theme="1"/>
        <rFont val="游明朝"/>
        <family val="1"/>
        <charset val="128"/>
      </rPr>
      <t>当社または第三者の著作権その他の権利を侵害しまたは侵害するおそれのある行為
　　　　　（本サービス用設備に含まれるソフトウェア、データ、テキスト、音声、ビデオまたは
　　　　　画像等の複製、改変、編集、リバースエンジニアリング、逆コンパイル、逆アッセン
　　　　　ブルを含みますが、これらに限りません。）</t>
    </r>
    <phoneticPr fontId="3"/>
  </si>
  <si>
    <t>（４）　　当社または第三者を誹謗もしくは中傷しまたはその名誉を傷つけるような行為。</t>
    <phoneticPr fontId="3"/>
  </si>
  <si>
    <t>（５）　　当社または第三者の財産またはプライバシーを侵害する行為</t>
    <phoneticPr fontId="3"/>
  </si>
  <si>
    <t>（６）　　事実に反する情報または意味のない情報を書き込む行為</t>
    <phoneticPr fontId="3"/>
  </si>
  <si>
    <t>（７）　　公序良俗に反する内容の情報、文章、図形等を書き込む行為</t>
    <phoneticPr fontId="3"/>
  </si>
  <si>
    <t>（８）　　本サービスの内容や本サービスにより利用しうる情報を権限なく改ざんまたは消去する
　　　　　行為</t>
    <rPh sb="30" eb="32">
      <t>ケンゲン</t>
    </rPh>
    <phoneticPr fontId="3"/>
  </si>
  <si>
    <t>（９）　　第三者になりすましてまたは意図的に虚偽の情報を用いて本サービスを利用する行為</t>
    <phoneticPr fontId="3"/>
  </si>
  <si>
    <t>（１０）　ウィルス等の有害なコンピュータプログラム等を使用、送信、掲載または第三者が
　　　　　受信可能な状態にする行為</t>
    <phoneticPr fontId="3"/>
  </si>
  <si>
    <t>（１１）　その他法令もしくは公序良俗に違反し、または当社もしくは第三者に不利益を与える
　　　　　行為</t>
    <rPh sb="49" eb="51">
      <t>コウイ</t>
    </rPh>
    <phoneticPr fontId="3"/>
  </si>
  <si>
    <t>（１２）　Biz-Create®by NISSAY利用規約に違反する行為</t>
    <phoneticPr fontId="3"/>
  </si>
  <si>
    <t>（１３）　前各号のいずれかに該当するおそれがあると当社が判断する行為</t>
    <phoneticPr fontId="3"/>
  </si>
  <si>
    <t>（１４）　その他本サービスの運営を妨げると当社が判断する行為</t>
    <phoneticPr fontId="3"/>
  </si>
  <si>
    <t>２．契約者は、前項各号のいずれかに該当する行為がなされたことを知った場合、また</t>
  </si>
  <si>
    <t>　　は該当する行為がなされるおそれがあると判断した場合は、直ちに当社に通知する</t>
    <phoneticPr fontId="3"/>
  </si>
  <si>
    <t>　　ものとします。</t>
    <phoneticPr fontId="3"/>
  </si>
  <si>
    <t>３．当社は、本サービスの利用に関して、契約者の行為が第１項各号のいずれかに該当</t>
  </si>
  <si>
    <t>　　するものであること、または契約者の提供した情報が第１項各号のいずれかの行為</t>
    <phoneticPr fontId="3"/>
  </si>
  <si>
    <t>　　に関連する情報であることを知った場合、事前に契約者に通知することなく、本サ</t>
    <phoneticPr fontId="3"/>
  </si>
  <si>
    <t>　　ービスの全部または一部の提供を一時停止し、または第１項各号に該当する行為に</t>
    <phoneticPr fontId="3"/>
  </si>
  <si>
    <t>　　関連する情報を削除することができるものとします。ただし、当社は、契約者の行</t>
    <phoneticPr fontId="3"/>
  </si>
  <si>
    <t>　　為または契約者が提供または伝送する（契約者の利用とみなされる場合も含みま</t>
    <phoneticPr fontId="3"/>
  </si>
  <si>
    <t>　　す。）情報（データ、コンテンツを含みます。）の管理、監視または削除等の義務を</t>
    <phoneticPr fontId="3"/>
  </si>
  <si>
    <t>　　負うものではありません。</t>
    <phoneticPr fontId="3"/>
  </si>
  <si>
    <t>４．当社は、前項に定める情報の削除処置を取ることが技術的に不可能な場合、契約者</t>
  </si>
  <si>
    <t>　　に対して第１項各号に該当する行為に関連する情報を削除するよう要請することが</t>
    <phoneticPr fontId="3"/>
  </si>
  <si>
    <t>　　でき、契約者はかかる要請に遅滞なく応じるものとします。</t>
    <phoneticPr fontId="3"/>
  </si>
  <si>
    <t>５．当社は、前項の権利の行使に代えてまたは権利の行使と共に、契約者に対して事実</t>
  </si>
  <si>
    <t>　　確認、説明依頼、再発防止、および第三者からの請求等があった場合には当該第三</t>
    <phoneticPr fontId="3"/>
  </si>
  <si>
    <t>　　者との調整を要請することができるものとします。</t>
    <phoneticPr fontId="3"/>
  </si>
  <si>
    <t>（一時的な中断）</t>
  </si>
  <si>
    <t>第１２条　当社は、次の各号のいずれかに該当する場合には、契約者への事前の通知また</t>
  </si>
  <si>
    <t>　　　　　は承諾を要することなく、本サービスの全部または一部の提供を中断することがで</t>
    <phoneticPr fontId="3"/>
  </si>
  <si>
    <t>　　　　　きるものとします。</t>
    <phoneticPr fontId="3"/>
  </si>
  <si>
    <t>（１）　本サービス用設備等の故障により保守を行う場合</t>
    <phoneticPr fontId="3"/>
  </si>
  <si>
    <t>（２）　当社の責に帰すべき事由によらず、電気通信事業者が、本サービス提供のための</t>
    <phoneticPr fontId="3"/>
  </si>
  <si>
    <t>　　　　電気通信回線または電気通信サービスの提供を中止または中断した場合</t>
    <phoneticPr fontId="3"/>
  </si>
  <si>
    <t>（３）　当社の責に帰すべき事由によらず、本サービス提供に利用が不可欠なソフトウェ</t>
    <phoneticPr fontId="3"/>
  </si>
  <si>
    <t>　　　　ア、サービス等について、当該ソフトウェア、サービス等を当社へ提供する第三</t>
    <phoneticPr fontId="3"/>
  </si>
  <si>
    <t>　　　　者が、当社に対する当該ソフトウェアの提供を中止または中断した場合</t>
    <phoneticPr fontId="3"/>
  </si>
  <si>
    <t>（４）　運用上または技術上の理由でやむを得ない場合</t>
    <phoneticPr fontId="3"/>
  </si>
  <si>
    <t>（５）　第１７条（免責）第２項各号記載の事由に該当した場合</t>
    <phoneticPr fontId="3"/>
  </si>
  <si>
    <t>（６）　Biz-Create®by NISSAYサービスの提供が中断した場合</t>
  </si>
  <si>
    <t>２．当社は、本サービス用設備等の定期点検を行うため、契約者に事前に通知の上、本</t>
  </si>
  <si>
    <t>　　サービスの提供を一時的に中断できるものとします。ただし、緊急やむを得ないと</t>
    <phoneticPr fontId="3"/>
  </si>
  <si>
    <t>　　当社が判断する場合には、事前の通知を要しないものとし、事後すみやかに通知す</t>
    <phoneticPr fontId="3"/>
  </si>
  <si>
    <t>　　るものとします。</t>
    <phoneticPr fontId="3"/>
  </si>
  <si>
    <t>（提供停止）</t>
  </si>
  <si>
    <t>第１３条　当社は、契約者が次の各号のいずれかに該当する場合、契約者に対し事前に、</t>
  </si>
  <si>
    <t>　　　　　理由、期日および期間を通知した上で、本サービスの全部または一部の提供を停止</t>
    <phoneticPr fontId="3"/>
  </si>
  <si>
    <t>　　　　　することができるものとします。ただし、緊急やむを得ないと当社が判断する場合</t>
    <phoneticPr fontId="3"/>
  </si>
  <si>
    <t>　　　　　には、事前の通知を要しないものとします。</t>
    <phoneticPr fontId="3"/>
  </si>
  <si>
    <t>（１）　利用規約の定めのいずれかに違反した場合</t>
    <phoneticPr fontId="3"/>
  </si>
  <si>
    <t>（２）　第１１条（禁止事項）第３項の規定により、本サービスを停止する場合</t>
    <phoneticPr fontId="3"/>
  </si>
  <si>
    <t>（３）　契約者が第２１条（利用契約の解約）第１項第１号乃至第６号、第８号および第９</t>
    <phoneticPr fontId="3"/>
  </si>
  <si>
    <t>　　　　号のいずれかに該当する場合</t>
    <phoneticPr fontId="3"/>
  </si>
  <si>
    <t>（４）　Biz-Create®by NISSAYサービスの提供が停止した場合</t>
    <phoneticPr fontId="3"/>
  </si>
  <si>
    <t>（本サービスの廃止）</t>
  </si>
  <si>
    <t>第１４条　当社は、次の各号のいずれかに該当する場合、本サービスの全部または一部を</t>
  </si>
  <si>
    <t>　　　　　廃止するものとし、廃止日をもって利用契約の全部または一部を解約することがで</t>
    <phoneticPr fontId="3"/>
  </si>
  <si>
    <t>（１）　廃止日の３０日前までに契約者に通知した場合</t>
    <phoneticPr fontId="3"/>
  </si>
  <si>
    <t>（２）　本サービス用設備等を当社に提供する事業者が、当該提供を廃止し、当社の合理</t>
    <phoneticPr fontId="3"/>
  </si>
  <si>
    <t>　　　　的な努力をもってしても、当社が代替の設備等を構築することができない場合</t>
    <phoneticPr fontId="3"/>
  </si>
  <si>
    <r>
      <t>（３）</t>
    </r>
    <r>
      <rPr>
        <sz val="11"/>
        <color theme="1"/>
        <rFont val="Times New Roman"/>
        <family val="1"/>
      </rPr>
      <t xml:space="preserve">       </t>
    </r>
    <r>
      <rPr>
        <sz val="11"/>
        <color theme="1"/>
        <rFont val="游明朝"/>
        <family val="1"/>
        <charset val="128"/>
      </rPr>
      <t>本サービス提供に利用が不可欠なソフトウェア、サービス等について、当社と当</t>
    </r>
    <phoneticPr fontId="3"/>
  </si>
  <si>
    <t>　　　　　該ソフトウェア、サービス等を当社へ提供する第三者との間のライセンス契約等が
　　　　　終了し、当社の合理的な努力をもってしても、当社が代替のソフトウェア、サー
　　　　　ビス等を利用することができない場合</t>
    <phoneticPr fontId="3"/>
  </si>
  <si>
    <t>（４）　第１７条（免責）第２項各号記載の事由に該当した場合</t>
    <phoneticPr fontId="3"/>
  </si>
  <si>
    <t>（本サービス用設備等の障害等）</t>
  </si>
  <si>
    <t>第１５条　契約者は、本サービスが利用できない等の不具合を発見した場合、契約者設備、
　　　　　インターネット接続および本サービス利用のための環境に故障がないことを確認の
　　　　　うえ、その旨を当社に通知するものとします。</t>
    <rPh sb="38" eb="40">
      <t>セツビ</t>
    </rPh>
    <phoneticPr fontId="3"/>
  </si>
  <si>
    <t>２．当社は、本サービス用設備等について障害があることを知ったときは、遅滞なく</t>
  </si>
  <si>
    <t>　　契約者にその旨を通知するものとします。</t>
    <phoneticPr fontId="3"/>
  </si>
  <si>
    <t>３．当社は、当社の設置した本サービス用設備に障害があることを知ったときは、遅</t>
  </si>
  <si>
    <t>　　滞なく本サービス用設備を修理または復旧します。</t>
    <phoneticPr fontId="3"/>
  </si>
  <si>
    <t>４．当社は、本サービス用設備等のうち、本サービス用設備に接続する、当社が提供</t>
  </si>
  <si>
    <t>　　を受ける電気通信回線または電気通信サービスについて障害があることを知った</t>
    <phoneticPr fontId="3"/>
  </si>
  <si>
    <t>　　ときは、当該電気通信回線または電気通信サービスを提供する電気通信事業者に</t>
    <phoneticPr fontId="3"/>
  </si>
  <si>
    <t>　　修理または復旧を指示するものとします。　</t>
    <phoneticPr fontId="3"/>
  </si>
  <si>
    <t>５．前各号のほか、本サービスに不具合が発生したときは、契約者および当社はそれ</t>
  </si>
  <si>
    <t>　　ぞれ遅滞なく相手方に通知し、当社が必要と認める場合、修理または復旧等の処</t>
    <phoneticPr fontId="3"/>
  </si>
  <si>
    <t>　　置について、両者協議を行い、各自の行うべき対応措置を決定したうえでそれを</t>
    <phoneticPr fontId="3"/>
  </si>
  <si>
    <t>　　実施するものとします。</t>
    <phoneticPr fontId="3"/>
  </si>
  <si>
    <t>（権利侵害等）</t>
  </si>
  <si>
    <t>第１６条　契約者は、本サービスの利用に伴い、自己の責に帰すべき事由で第三者（国内</t>
  </si>
  <si>
    <t>　　　　　外を問いません。本条において以下同じとします。）に対して損害を与えた場合、
　　　　　または第三者から警告、請求または訴訟の提起がなされる等何らかの紛争
　　　　　（以下、「紛争等」と総称します。）が生じた場合、自己の責任と費用をもって
　　　　　処理、解決するものとします。契約者が本サービスの利用に伴い、第三者から損害
　　　　　を被った場合、または第三者に対して何らかの請求等を行う場合においても同様と
　　　　　します。</t>
    <phoneticPr fontId="3"/>
  </si>
  <si>
    <t xml:space="preserve">（免責） </t>
  </si>
  <si>
    <t>第１７条　当社は、債務不履行責任、不法行為責任、その他法律上の請求原因の如何を問わず、
　　　　　次の各号に定める場合を含めて本サービス、利用規約または利用契約に起因または
　　　　　関連して契約者および第三者に生じた損害に対して、一切の責任を負わないものとしま
　　　　　す。また、当社は、本サービスまたは利用契約に起因または関連して契約者および第三
　　　　　者に生じた損害のうち、当社の責に帰すことができない事由から生じた損害、当社の
　　　　　予見の有無を問わず特別の事情から生じた損害、間接損害および逸失利益について
　　　　　一切の責任を負わないものとします。</t>
    <phoneticPr fontId="3"/>
  </si>
  <si>
    <t>（１）　天災地変、騒乱、暴動等の不可抗力</t>
    <phoneticPr fontId="3"/>
  </si>
  <si>
    <t>（２）　新型インフルエンザ、ＳＡＲＳ等の伝染病</t>
    <phoneticPr fontId="3"/>
  </si>
  <si>
    <t>（３）　放射能汚染</t>
    <phoneticPr fontId="3"/>
  </si>
  <si>
    <t>（４）　水道、ガス、および当社の自家発電設備の能力を超えた電力の不足</t>
    <phoneticPr fontId="3"/>
  </si>
  <si>
    <t>（５）　当社または本サービス用設備等を当社に提供する事業者その他本サービスの提供</t>
    <phoneticPr fontId="3"/>
  </si>
  <si>
    <t>　　　　に必要な役務等を当社に提供する事業者が安全配慮のため事業所を閉鎖または休</t>
    <phoneticPr fontId="3"/>
  </si>
  <si>
    <t>　　　　業した場合</t>
    <phoneticPr fontId="3"/>
  </si>
  <si>
    <t>（６）　契約者設備もしくは契約者の接続環境の障害または本サービス用設備までの電気</t>
    <phoneticPr fontId="3"/>
  </si>
  <si>
    <t>　　　　通信回線またはインターネット接続サービスその他の電気通信サービスの不具合</t>
    <phoneticPr fontId="3"/>
  </si>
  <si>
    <t>（７）　本サービス用設備からの応答時間等電気通信回線またはインターネット接続サー</t>
    <phoneticPr fontId="3"/>
  </si>
  <si>
    <t>　　　　ビスその他の電気通信サービスの性能値に起因する損害</t>
    <phoneticPr fontId="3"/>
  </si>
  <si>
    <t>（８）　当社が実施しているセキュリティ対策によっても防御し得ないウィルス、第三者</t>
    <phoneticPr fontId="3"/>
  </si>
  <si>
    <t>　　　　による不正アクセス、アタック、通信経路上での傍受およびこれらの試み</t>
    <phoneticPr fontId="3"/>
  </si>
  <si>
    <r>
      <t>（９）</t>
    </r>
    <r>
      <rPr>
        <sz val="11"/>
        <color theme="1"/>
        <rFont val="Times New Roman"/>
        <family val="1"/>
      </rPr>
      <t xml:space="preserve">   </t>
    </r>
    <r>
      <rPr>
        <sz val="11"/>
        <color theme="1"/>
        <rFont val="游明朝"/>
        <family val="1"/>
        <charset val="128"/>
      </rPr>
      <t>当社が定める手順またはセキュリティ手段等を契約者が遵守しないことに起因し</t>
    </r>
    <phoneticPr fontId="3"/>
  </si>
  <si>
    <t>　　　　て発生した損害</t>
    <phoneticPr fontId="3"/>
  </si>
  <si>
    <t>（１０）刑事訴訟法第２１８条（令状による差押え・捜索・検証）、犯罪捜査のための通信傍受に
　　　　関する法律の定めに基づく強制の処分その他裁判所の命令もしくは法令に基づく処分お
　　　　よび請求への対応</t>
    <phoneticPr fontId="3"/>
  </si>
  <si>
    <t>（１１）前号のほかの政府または政府機関の行為（行政命令、行政指導または勧告を含む</t>
  </si>
  <si>
    <t>　　　　がこれらに限らない）</t>
    <phoneticPr fontId="3"/>
  </si>
  <si>
    <t>（１２）第１２条（一時的な中断）乃至第１４条（本サービスの廃止）に基づく、本サー</t>
  </si>
  <si>
    <t>　　　　ビスの中断、停止、廃止</t>
    <phoneticPr fontId="3"/>
  </si>
  <si>
    <t>（１３）その他当社の責に帰すべからざる事由</t>
  </si>
  <si>
    <t>２．当社は、利用規約で明示的に定める場合を除き、契約者が本サービスを利用することにより
　　契約者と第三者との間で生じた紛争等について一切責任を負わないものとします。</t>
    <phoneticPr fontId="3"/>
  </si>
  <si>
    <t>（本サービスの提供区域）</t>
  </si>
  <si>
    <t>第１８条　本サービスの提供区域は日本国内に限定されるものとします。契約者は、日本</t>
  </si>
  <si>
    <t>　　　　　国外において本サービスを利用（日本国外から電気通信サービス等を介して本サービ
　　　　　スに接続する方法を含みます。以下本条において同じ。）し、または第三者に利用
　　　　　させることができないものとします。</t>
    <phoneticPr fontId="3"/>
  </si>
  <si>
    <t>（利用期間）</t>
  </si>
  <si>
    <t>第１９条　本サービスの利用期間は、利用契約成立日から１年間とします。ただし、利用</t>
  </si>
  <si>
    <t>　　　　　期間満了３０日前までに契約者または当社から解約の申し出がなされない場合に</t>
    <phoneticPr fontId="3"/>
  </si>
  <si>
    <t>　　　　　は、利用契約は期間満了日の翌日からさらに１年間自動的に延長されるものとし、</t>
    <phoneticPr fontId="3"/>
  </si>
  <si>
    <t>　　　　　以後もまた同様とします。</t>
    <phoneticPr fontId="3"/>
  </si>
  <si>
    <t>（契約者からの利用契約の解約）</t>
  </si>
  <si>
    <t>第２０条　当社は、当社の都合で、利用契約を通知によりいつでも解約することができます。
　　　　　Biz-Create®by NISSAY利用契約が終了した場合、利用契約も当然に
　　　　　終了するものとします。当社は、本条の規定による解約に起因または関連して
　　　　　契約者その他第三者に生じた損害について一切責任を負いません。契約者は、
　　　　　本条の規定による解約後においても、本サービスに関して当社、その他の契約者等
　　　　　に対して負う債務および義務を免れることはできないものとします。</t>
    <phoneticPr fontId="3"/>
  </si>
  <si>
    <t>２．契約者は、解約日において金銭債務がある場合には、直ちにこれを支払うものとします。</t>
  </si>
  <si>
    <t>（利用契約の解除）</t>
  </si>
  <si>
    <t>第２１条　当社は、契約者が次の各号のいずれかに該当すると判断した場合、契約者への事前
　　　　　の通知もしくは催告を要することなく利用契約の全部もしくは一部を解除することが
　　　　　できるものとします。</t>
    <phoneticPr fontId="3"/>
  </si>
  <si>
    <r>
      <t>（１）</t>
    </r>
    <r>
      <rPr>
        <sz val="11"/>
        <color theme="1"/>
        <rFont val="Times New Roman"/>
        <family val="1"/>
      </rPr>
      <t xml:space="preserve">   </t>
    </r>
    <r>
      <rPr>
        <sz val="11"/>
        <color theme="1"/>
        <rFont val="游明朝"/>
        <family val="1"/>
        <charset val="128"/>
      </rPr>
      <t>自ら振り出しもしくは引受けた手形または小切手が不渡りとなった場合</t>
    </r>
  </si>
  <si>
    <r>
      <t>（２）</t>
    </r>
    <r>
      <rPr>
        <sz val="11"/>
        <color theme="1"/>
        <rFont val="Times New Roman"/>
        <family val="1"/>
      </rPr>
      <t xml:space="preserve">   </t>
    </r>
    <r>
      <rPr>
        <sz val="11"/>
        <color theme="1"/>
        <rFont val="游明朝"/>
        <family val="1"/>
        <charset val="128"/>
      </rPr>
      <t>差押え、仮差押え、仮処分もしくは競売の申立があったとき、または租税滞納処分を
　　　</t>
    </r>
    <r>
      <rPr>
        <sz val="11"/>
        <color theme="1"/>
        <rFont val="Times New Roman"/>
        <family val="1"/>
      </rPr>
      <t xml:space="preserve">   </t>
    </r>
    <r>
      <rPr>
        <sz val="11"/>
        <color theme="1"/>
        <rFont val="游明朝"/>
        <family val="1"/>
        <charset val="128"/>
      </rPr>
      <t>受けた場合。</t>
    </r>
    <phoneticPr fontId="3"/>
  </si>
  <si>
    <r>
      <t>（３）</t>
    </r>
    <r>
      <rPr>
        <sz val="11"/>
        <color theme="1"/>
        <rFont val="Times New Roman"/>
        <family val="1"/>
      </rPr>
      <t xml:space="preserve">   </t>
    </r>
    <r>
      <rPr>
        <sz val="11"/>
        <color theme="1"/>
        <rFont val="游明朝"/>
        <family val="1"/>
        <charset val="128"/>
      </rPr>
      <t xml:space="preserve">破産手続開始、特定調停手続き開始、会社更生手続開始もしくは民事再生手続開始
</t>
    </r>
    <r>
      <rPr>
        <sz val="11"/>
        <color theme="1"/>
        <rFont val="Times New Roman"/>
        <family val="1"/>
      </rPr>
      <t xml:space="preserve">  </t>
    </r>
    <r>
      <rPr>
        <sz val="11"/>
        <color theme="1"/>
        <rFont val="游明朝"/>
        <family val="1"/>
        <charset val="128"/>
      </rPr>
      <t>　　　その他これらに類似する倒産手続き開始の申立があったとき、または清算に入ったとき</t>
    </r>
    <phoneticPr fontId="3"/>
  </si>
  <si>
    <r>
      <t>（４）</t>
    </r>
    <r>
      <rPr>
        <sz val="11"/>
        <color theme="1"/>
        <rFont val="Times New Roman"/>
        <family val="1"/>
      </rPr>
      <t xml:space="preserve">   </t>
    </r>
    <r>
      <rPr>
        <sz val="11"/>
        <color theme="1"/>
        <rFont val="游明朝"/>
        <family val="1"/>
        <charset val="128"/>
      </rPr>
      <t>前各号のほか財産状態が悪化し、またはそのおそれがあると認められる相当の事由が
　　　</t>
    </r>
    <r>
      <rPr>
        <sz val="11"/>
        <color theme="1"/>
        <rFont val="Times New Roman"/>
        <family val="1"/>
      </rPr>
      <t xml:space="preserve">   </t>
    </r>
    <r>
      <rPr>
        <sz val="11"/>
        <color theme="1"/>
        <rFont val="游明朝"/>
        <family val="1"/>
        <charset val="128"/>
      </rPr>
      <t>ある場合</t>
    </r>
    <phoneticPr fontId="3"/>
  </si>
  <si>
    <r>
      <t>（５）</t>
    </r>
    <r>
      <rPr>
        <sz val="11"/>
        <color theme="1"/>
        <rFont val="Times New Roman"/>
        <family val="1"/>
      </rPr>
      <t xml:space="preserve">   </t>
    </r>
    <r>
      <rPr>
        <sz val="11"/>
        <color theme="1"/>
        <rFont val="游明朝"/>
        <family val="1"/>
        <charset val="128"/>
      </rPr>
      <t>解散または事業の全部もしくは重要な一部を第三者に譲渡しようとしたとき</t>
    </r>
  </si>
  <si>
    <r>
      <t>（６）</t>
    </r>
    <r>
      <rPr>
        <sz val="11"/>
        <color theme="1"/>
        <rFont val="Times New Roman"/>
        <family val="1"/>
      </rPr>
      <t xml:space="preserve">   </t>
    </r>
    <r>
      <rPr>
        <sz val="11"/>
        <color theme="1"/>
        <rFont val="游明朝"/>
        <family val="1"/>
        <charset val="128"/>
      </rPr>
      <t>監督官庁から営業の取消・停止処分等を受けたとき、または転廃業しようとしたとき</t>
    </r>
  </si>
  <si>
    <r>
      <t>（７）</t>
    </r>
    <r>
      <rPr>
        <sz val="11"/>
        <color theme="1"/>
        <rFont val="Times New Roman"/>
        <family val="1"/>
      </rPr>
      <t xml:space="preserve">   </t>
    </r>
    <r>
      <rPr>
        <sz val="11"/>
        <color theme="1"/>
        <rFont val="游明朝"/>
        <family val="1"/>
        <charset val="128"/>
      </rPr>
      <t>利用契約に基づく債務を履行せず、または利用契約に違反し、当社が相当な期間を定めて
　　　　催告したにもかかわらず、当該期間内に履行または是正されない場合</t>
    </r>
    <phoneticPr fontId="3"/>
  </si>
  <si>
    <r>
      <t>（８）</t>
    </r>
    <r>
      <rPr>
        <sz val="11"/>
        <color theme="1"/>
        <rFont val="Times New Roman"/>
        <family val="1"/>
      </rPr>
      <t xml:space="preserve">   </t>
    </r>
    <r>
      <rPr>
        <sz val="11"/>
        <color theme="1"/>
        <rFont val="游明朝"/>
        <family val="1"/>
        <charset val="128"/>
      </rPr>
      <t>契約者がBiz-Create®by NISSAYサービス提供者よりBiz-Create®by NISSAY利用契約を
　　　　解約されたとき</t>
    </r>
    <phoneticPr fontId="3"/>
  </si>
  <si>
    <r>
      <t>（９）</t>
    </r>
    <r>
      <rPr>
        <sz val="11"/>
        <color theme="1"/>
        <rFont val="Times New Roman"/>
        <family val="1"/>
      </rPr>
      <t xml:space="preserve">   </t>
    </r>
    <r>
      <rPr>
        <sz val="11"/>
        <color theme="1"/>
        <rFont val="游明朝"/>
        <family val="1"/>
        <charset val="128"/>
      </rPr>
      <t>その他、契約者の責に帰すべき事由により、当社の業務に著しい支障を来たすとき、
　　　　または来たすおそれがあると認められるとき</t>
    </r>
    <phoneticPr fontId="3"/>
  </si>
  <si>
    <t>２．契約者は、自己が前項各号の一に該当する場合、当社に対し負担する一切の金銭債務につき、
　　当然に期限の利益を喪失し、当社の債務が履行されたか否かを問わず、遅延損害金とともに、
　　直ちにこれを支払うものとします。</t>
    <phoneticPr fontId="3"/>
  </si>
  <si>
    <t>（契約終了後の処理）</t>
  </si>
  <si>
    <t>第２２条　利用契約が終了した場合、当社は、利用契約終了理由の如何にかかわらず、本</t>
  </si>
  <si>
    <t>　　　　　サービス用設備などに記録された契約者データ等を直ちに消去できるものとします。
　　　　　なお、当社の本サービス用設備にかかる資料等および契約者データ等の消去に関して、
　　　　　契約者または第三者に発生した損害につき、当社は一切の責任を負わないものと
　　　　　します。</t>
    <phoneticPr fontId="3"/>
  </si>
  <si>
    <t>（通知）</t>
  </si>
  <si>
    <t xml:space="preserve">第２３条 当社から契約者への通知は、利用規約に特段の定めのない限り、通知内容を電子メール、
　　　 　書面または当社のホームページもしくはBiz-Create®by NISSAYサービス事業者の
　　　　 Biz-Create®by NISSAYウェブサイトに掲載するなど、当社が適当と判断する方法により
　　　　 行います。 </t>
    <phoneticPr fontId="3"/>
  </si>
  <si>
    <t>２．前項の規定に基づき、当社から契約者への通知を電子メールの送信または当社のホームページ
　　もしくはBiz-Create®by NISSAYウェブサイトへの掲載の方法により行う場合には、契約者に
　　対する当該通知は、それぞれ電子メールの送信またはホームページもしくはBiz-Create®by 
　　NISSAYウェブサイトへの掲載がなされた時点から効力を生じるものとします。</t>
    <phoneticPr fontId="3"/>
  </si>
  <si>
    <t>（変更通知）</t>
  </si>
  <si>
    <t>第２４条　契約者は、その商号もしくは名称、本店所在地もしくは住所、連絡先その他の契約者に
　　　　　かかわる事項に変更があるときは、当社の定める方法により変更予定日の３０日前まで
　　　　　に当社に通知するものとします。当社は、契約者が当該期日までに通知することを
　　　　　怠ったことにより当社からの通知の到達が遅れ、または通知が到達しなかった場合
　　　　　でも、通常到達すべき時期に到達したとみなすことができるものとします。</t>
    <phoneticPr fontId="3"/>
  </si>
  <si>
    <t>２．当社は、契約者が前項に従った通知を怠ったことにより契約者が通知の不到達その</t>
  </si>
  <si>
    <t>　　他の事由により損害を被った場合であっても、一切責任を負わないものとします。</t>
    <phoneticPr fontId="3"/>
  </si>
  <si>
    <t>（合意管轄）</t>
  </si>
  <si>
    <t>第２５条　本サービスに関して契約者と当社の間で生じた紛争の解決については、東京地方裁判所
　　　　　を第一審の専属的合意管轄裁判所とします。</t>
    <phoneticPr fontId="3"/>
  </si>
  <si>
    <t>（その他）</t>
  </si>
  <si>
    <t>第２６条　以下の各号については、Biz-Create®by NISSAY利用規約を準用します。なお利用規約と
　　　　　Biz-Create®by NISSAY利用規約の規定が異なるときは、利用規約の規定が
　　　　　Biz-Create®by NISSAY利用規約に優先して適用されるものとします。</t>
    <phoneticPr fontId="3"/>
  </si>
  <si>
    <t>（１）権利帰属</t>
  </si>
  <si>
    <t>（２）当社による業務委託等の承諾</t>
  </si>
  <si>
    <t>（３）秘密情報の秘密保持</t>
  </si>
  <si>
    <t>（４）権利・義務の譲渡・質入れの禁止</t>
  </si>
  <si>
    <t>（５）準拠法</t>
  </si>
  <si>
    <t>（反社会的勢力との取引排除）</t>
  </si>
  <si>
    <t>第２７条　契約者および当社は、現在、次の各号のいずれにも該当しないことを表明し、か</t>
  </si>
  <si>
    <t>　　　　　つ将来にわたっても該当しないことを相互に確約します。</t>
    <phoneticPr fontId="3"/>
  </si>
  <si>
    <t>（１）自己または自己の役員が、暴力団、暴力団員、暴力団関係企業・団体または暴力団関係者、
　　　総会屋、その他の反社会的勢力（以下、反社会的勢力と総称します。）であること</t>
    <phoneticPr fontId="3"/>
  </si>
  <si>
    <t>（２）自己または自己の役員が、反社会的勢力を利用すること</t>
  </si>
  <si>
    <t>（３）自己または自己の役員が、反社会的勢力に対して資金等を提供し、または便宜を供与する等、
　　　反社会的勢力の維持運営に協力し、または関与すること</t>
    <phoneticPr fontId="3"/>
  </si>
  <si>
    <t>（４）自己または自己の役員が、反社会的勢力と社会的に非難されるべき関係を有していると
　　　認められること</t>
    <phoneticPr fontId="3"/>
  </si>
  <si>
    <t>（５）自らまたは第三者を利用して、相手方に対し暴力的行為、詐術、脅迫的言辞を用い、相手方の
　　　名誉や信用を毀損し、また、相手方の業務を妨害すること</t>
    <phoneticPr fontId="3"/>
  </si>
  <si>
    <t>（６）自らまたは第三者を利用して、相手方に対し法的な責任を超えた不当な要求行為を行うこと</t>
  </si>
  <si>
    <t>２．契約者および当社は、相手方が前項各号の一に該当することが判明した場合は、相手方に対し
　　何らの催告をすることなく利用契約の全部もしくは一部を解除することができるものとします。</t>
    <phoneticPr fontId="3"/>
  </si>
  <si>
    <t>３．当社は、相手方が第1項各号の一に該当する疑いがあると合理的に認められる場合は、当該事実の
　　有無を確認することを目的として調査することができるものとし、契約者は、当該調査に
　　協力するものとします。</t>
    <phoneticPr fontId="3"/>
  </si>
  <si>
    <t>（適用）</t>
  </si>
  <si>
    <t>第２８条　利用規約は、２０２３年１月１日からまたは契約者が本規約に同意した日のいずれか
　　　　　早い日より有効とします。</t>
    <phoneticPr fontId="3"/>
  </si>
  <si>
    <t>別紙Ａ　第５条（サービスの種類および内容）関係</t>
  </si>
  <si>
    <t>サービスの種類および内容は以下のとおりとします。</t>
  </si>
  <si>
    <t>１．用語の定義</t>
  </si>
  <si>
    <t>（１）「ニーズ登録」とは、Biz-Create®by NISSAYサービス利用企業が、自社の販路拡大、業務
　　　　提携等の目的において、希望取引内容その他自社のニーズ、自社の企業情報を
　　　　Biz-Create®by NISSAYウェブサイト上で掲載・表示するためのBiz-Create®
　　　　by NISSAYサービス提供者所定の手続を実施することをいいます。</t>
    <phoneticPr fontId="3"/>
  </si>
  <si>
    <t>２．本サービスの種類および内容</t>
  </si>
  <si>
    <t>（１）ニーズ登録機能</t>
  </si>
  <si>
    <r>
      <t>　　　①</t>
    </r>
    <r>
      <rPr>
        <sz val="11"/>
        <color theme="1"/>
        <rFont val="Times New Roman"/>
        <family val="1"/>
      </rPr>
      <t xml:space="preserve">     </t>
    </r>
    <r>
      <rPr>
        <sz val="11"/>
        <color theme="1"/>
        <rFont val="游明朝"/>
        <family val="1"/>
        <charset val="128"/>
      </rPr>
      <t>機能の内容</t>
    </r>
    <phoneticPr fontId="3"/>
  </si>
  <si>
    <t>　　　　　本機能はBiz-Create®by NISSAYサービス提供者の定める一定の条件のもと
　　　　　Biz-Create®by NISSAYウェブサイト上でニーズ登録ができるものをいいます。
　　　　　登録されたニーズはBiz-Create by NISSAY サービスに参加している利用企業から
　　　　　閲覧可能となります。</t>
    <phoneticPr fontId="3"/>
  </si>
  <si>
    <r>
      <t>　　　②</t>
    </r>
    <r>
      <rPr>
        <sz val="11"/>
        <color theme="1"/>
        <rFont val="Times New Roman"/>
        <family val="1"/>
      </rPr>
      <t xml:space="preserve">     </t>
    </r>
    <r>
      <rPr>
        <sz val="11"/>
        <color theme="1"/>
        <rFont val="游明朝"/>
        <family val="1"/>
        <charset val="128"/>
      </rPr>
      <t>サービス利用可能時間</t>
    </r>
    <phoneticPr fontId="3"/>
  </si>
  <si>
    <t>　　　　　Biz-Create®by NISSAYサービスの利用可能時間と同じとします。</t>
    <phoneticPr fontId="3"/>
  </si>
  <si>
    <t>３．本サービスにおいて使用されているＡＷＳサービスの機能一覧</t>
  </si>
  <si>
    <t>・Amazon CloudFront</t>
  </si>
  <si>
    <t>・Amazon Simple Queue Service (Amazon SQS)</t>
  </si>
  <si>
    <t>・Amazon Elastic Compute Cloud(Amazon EC2)</t>
  </si>
  <si>
    <t>・Amazon CloudWatch</t>
  </si>
  <si>
    <t>・Amazon EC2 Auto Scaling</t>
  </si>
  <si>
    <t>・Elastic Load Balancing (ELB)</t>
  </si>
  <si>
    <t xml:space="preserve">・Amazon Virtual Private Cloud (Amazon VPC) </t>
  </si>
  <si>
    <t>・AWS Multi-Factor Authentication (AWS MFA)</t>
  </si>
  <si>
    <t>・Amazon Relational Database Service (Amazon RDS)</t>
  </si>
  <si>
    <t>・Amazon Simple Notification Service (Amazon SNS)</t>
  </si>
  <si>
    <t xml:space="preserve">・AWS Identity and Access Management (IAM) </t>
  </si>
  <si>
    <t xml:space="preserve">・Amazon Route 53 </t>
  </si>
  <si>
    <t xml:space="preserve">・Amazon Simple Email Service (SES)  </t>
  </si>
  <si>
    <t xml:space="preserve">・AWS CloudFormation </t>
  </si>
  <si>
    <t>・AWS Support</t>
  </si>
  <si>
    <t xml:space="preserve">・Amazon DynamoDB  </t>
  </si>
  <si>
    <t xml:space="preserve">・AWS Config </t>
  </si>
  <si>
    <t>・AWS Lambda</t>
  </si>
  <si>
    <t>・Amazon API Gateway</t>
  </si>
  <si>
    <t xml:space="preserve">・Amazon Inspector </t>
  </si>
  <si>
    <t>・AWS Certificate Manager</t>
  </si>
  <si>
    <t>・Amazon GuardDuty</t>
  </si>
  <si>
    <t>・Amazon Elastic Kubernetes Service (Amazon EKS)</t>
  </si>
  <si>
    <t>・Amazon Elastic Container Registry (Amazon ECR)</t>
  </si>
  <si>
    <t>・Amazon Simple Storage Service (Amazon S3)</t>
  </si>
  <si>
    <t>・AWS Backup</t>
  </si>
  <si>
    <t>・AWS CloudTrail</t>
  </si>
  <si>
    <t>・AWS Trusted Advisor</t>
  </si>
  <si>
    <t>・AWS Systems Manager</t>
  </si>
  <si>
    <t>・AWS Transit Gateway</t>
  </si>
  <si>
    <t>・AWS WAF</t>
  </si>
  <si>
    <t>・AWS Shield</t>
  </si>
  <si>
    <t>・AWS Key Management Service (AWS KMS)</t>
  </si>
  <si>
    <t>・AWS Secrets Manager</t>
  </si>
  <si>
    <t>・AWS Transfer for SFTP</t>
  </si>
  <si>
    <t>・Amazon Athena</t>
  </si>
  <si>
    <t>・AWS CodeBuild</t>
  </si>
  <si>
    <t>ビジネスマッチングサービス</t>
  </si>
  <si>
    <t>「Biz-Create®by NISSAY」向け</t>
  </si>
  <si>
    <t>ニーズ登録機能等提供サービスにおける個人情報の取扱い</t>
  </si>
  <si>
    <t>日本電気株式会社（以下「当社」といいます。）が提供する、ビジネスマッチングサービス「Biz-Create®by NISSAY」向けニーズ登録機能等提供サービス（以下「本サービス」といいます。）のご利用にあたり、貴社からご提供いただきます個人情報は、当社の「個人情報保護方針」および以下の記載内容に従い、適切に管理いたします。以下の記載内容は、随時改訂されることがあり、最新の内容は本ページにてご確認いただけます。個人情報の利用目的や取得情報、第三者提供等の記載に変更がある場合は、改めて貴社の同意を取得させていただきます。</t>
  </si>
  <si>
    <t>１．事業者名</t>
  </si>
  <si>
    <t>　　日本電気株式会社</t>
  </si>
  <si>
    <t>２．個人情報保護管理者</t>
  </si>
  <si>
    <t>　　(職　 名)　デジタルファイナンス統括部長</t>
  </si>
  <si>
    <t>　　(連絡先)　下記、「個人情報に関するお問い合わせ先」</t>
  </si>
  <si>
    <t>３．個人情報の利用目的</t>
  </si>
  <si>
    <t>　　本サービスのご利用にあたりご入力いただきました貴社の個人情報、お客様が閲覧した
　　ページ、問い合わせ等と組み合わせたアクセスログ情報は、以下の目的のみに利用いたし
　　ます。</t>
    <phoneticPr fontId="3"/>
  </si>
  <si>
    <t>　　・本サービスおよびBiz-Create®by NISSAYサービスの提供の目的</t>
    <phoneticPr fontId="3"/>
  </si>
  <si>
    <t>　　・お問い合わせいただいた内容やご要望への対応</t>
    <phoneticPr fontId="3"/>
  </si>
  <si>
    <t>　　・本サービスおよびBiz-Create®by NISSAYサービスに関連したサービスの開発など</t>
    <phoneticPr fontId="3"/>
  </si>
  <si>
    <t xml:space="preserve">　　・本サービスへのアクセス傾向の分析 </t>
    <phoneticPr fontId="3"/>
  </si>
  <si>
    <t>　　・5項に示す第三者への提供</t>
    <phoneticPr fontId="3"/>
  </si>
  <si>
    <t>４．取得する個人情報の項目</t>
  </si>
  <si>
    <t>　　名前、生年月日、所属部署、役職、メールアドレス等</t>
    <phoneticPr fontId="3"/>
  </si>
  <si>
    <t>５．個人情報の第三者提供</t>
  </si>
  <si>
    <t>　　お預かりした個人情報は、３項の利用目的を達成するために限り、以下の第三者提供を行う
　　場合があります。その他、法令等に特段の定めがある場合を除き、第三者への提供は一切
　　いたしません。</t>
    <phoneticPr fontId="3"/>
  </si>
  <si>
    <t>　　①提供を受ける者</t>
    <phoneticPr fontId="3"/>
  </si>
  <si>
    <t>　　（ア）契約者（当社との間で、利用規約に基づく利用契約を締結した法人その他）</t>
    <phoneticPr fontId="3"/>
  </si>
  <si>
    <t>　　（イ）日本生命保険相互会社</t>
    <phoneticPr fontId="3"/>
  </si>
  <si>
    <t>　　 ②第三者に提供する目的</t>
    <phoneticPr fontId="3"/>
  </si>
  <si>
    <t>　　　・（ア）が本サービスおよびBiz-Create®by NISSAYサービスの提供を受ける目的</t>
    <phoneticPr fontId="3"/>
  </si>
  <si>
    <t>　　　・（イ）における「ビジネスマッチングサービス「Biz-Create® by NISSAY」に関する
　　　　利用規約」第14条2項に記載の利用目的</t>
    <phoneticPr fontId="3"/>
  </si>
  <si>
    <t>　　　(1)本人確認のため</t>
    <phoneticPr fontId="3"/>
  </si>
  <si>
    <t>　　　(2)会員登録可否の検討のため</t>
    <phoneticPr fontId="3"/>
  </si>
  <si>
    <t>　　　(3)企業間のマッチングを行うため（設定、準備、実行、フォローアップ等）</t>
    <phoneticPr fontId="3"/>
  </si>
  <si>
    <t>　　　(4)本サービスに関する問合せ等への回答のため</t>
    <phoneticPr fontId="3"/>
  </si>
  <si>
    <t>　　　(5)メールマガジン等によりビジネスマッチングに関する情報の配信を行うため</t>
    <phoneticPr fontId="3"/>
  </si>
  <si>
    <t>　　　(6)本ウェブサイト利用に係るユーザーサポートを行うため</t>
    <phoneticPr fontId="3"/>
  </si>
  <si>
    <t>　　　(7)企業間のマッチングに係る募集・提案・意見聴取等のため</t>
    <phoneticPr fontId="3"/>
  </si>
  <si>
    <t>　　　(8)本サービスへのアクセス傾向の分析のため</t>
    <phoneticPr fontId="3"/>
  </si>
  <si>
    <t>　　　(9)その他本ウェブサイトの提供及び関連したサービスの開発のため</t>
    <phoneticPr fontId="3"/>
  </si>
  <si>
    <t>　　　(10)当社の業務に関する情報提供・運営管理、商品・サービスの充実のため</t>
    <phoneticPr fontId="3"/>
  </si>
  <si>
    <t>　　　(11)メールマガジン等により当社の関連会社・提携会社を含む各種商品・サービスの案内・
　　　　提供を行うため</t>
    <phoneticPr fontId="3"/>
  </si>
  <si>
    <t>　　　(12)当社に関するご照会・ご相談への対応のため</t>
    <phoneticPr fontId="3"/>
  </si>
  <si>
    <t>　　　(13)その他保険に関連・付随する業務のため</t>
    <phoneticPr fontId="3"/>
  </si>
  <si>
    <t>　　③提供する個人情報の項目</t>
    <phoneticPr fontId="3"/>
  </si>
  <si>
    <t>　　　名前、生年月日、役職、所属部署、メールアドレス</t>
    <phoneticPr fontId="3"/>
  </si>
  <si>
    <t>　　④提供の手段または方法</t>
    <phoneticPr fontId="3"/>
  </si>
  <si>
    <t>　　　暗号化等の安全管理措置を施した上で提供</t>
    <phoneticPr fontId="3"/>
  </si>
  <si>
    <t>６．個人情報の取扱いの委託</t>
  </si>
  <si>
    <t>　　上記利用目的の範囲内で業務を行うために、ＡＷＳサービスを利用します。また、個人
　　情報の取扱いを当社が任意に定める先（以下「委託先」といいます。）へ委託する場合が
　　あります。</t>
    <phoneticPr fontId="3"/>
  </si>
  <si>
    <t>７．個人情報のご提供の任意性</t>
  </si>
  <si>
    <t>　　お客様の個人情報の提供を持ちまして、お問い合わせの対応やサービスの提供をさせて頂き
　　ますが、お客様の個人情報のご提供は任意です。</t>
    <phoneticPr fontId="3"/>
  </si>
  <si>
    <t>８．安全管理措置</t>
  </si>
  <si>
    <t>　　ご記入いただきましたお客様の個人情報は、漏えい、滅失、毀損を防止するための安全管理
　　措置を施し、当社および委託先が運営するサーバで適切に管理させていただきます。</t>
    <phoneticPr fontId="3"/>
  </si>
  <si>
    <t>９．容易に認識できない方法による個人情報の取得</t>
  </si>
  <si>
    <t>　　このウェブサイトには、アクセス制御と行動分析を目的に「クッキー」と呼ばれる技術を
　　使用しているページがあります。</t>
    <phoneticPr fontId="3"/>
  </si>
  <si>
    <t>　　なお、お使いのブラウザによっては、その設定を変更してクッキーの機能を無効にすること
　　はできますが、その結果ウェブページ上のサービスの全部または一部がご利用になれなく
　　なることがあります。</t>
    <phoneticPr fontId="3"/>
  </si>
  <si>
    <t>１０．個人情報に関するお問い合わせ先</t>
  </si>
  <si>
    <t>　　お預かりいたしましたお客様の個人情報に関するお問い合わせ、ご相談、開示等(利用目的の
　　通知、開示、訂正、追加、削除、利用停止等)をお求めになる場合は、下記までご連絡くだ
　　さい。</t>
    <phoneticPr fontId="3"/>
  </si>
  <si>
    <t>　　＜個人情報に関するお問い合わせ先＞</t>
    <phoneticPr fontId="3"/>
  </si>
  <si>
    <t>　　全社規定：https://jpn.nec.com/site/privacy/index.html</t>
    <phoneticPr fontId="3"/>
  </si>
  <si>
    <t>　　お問合せ：nec-digital-n-bm@dfd.jp.nec.com</t>
    <phoneticPr fontId="3"/>
  </si>
  <si>
    <t>１１．お問い合わせへの回答</t>
  </si>
  <si>
    <t>　　当社および委託先からご連絡を差し上げることがあります。また、お問い合わせ内容によって
　　は、電話や書面にて回答させていただく場合があります。なお、ご要望に沿えない場合もあり
　　ますので予めご了承ください。</t>
    <phoneticPr fontId="3"/>
  </si>
  <si>
    <t>開催日程のうち、不都合な時間帯
(ない場合は記載不要)</t>
    <rPh sb="0" eb="2">
      <t>カイサイ</t>
    </rPh>
    <rPh sb="2" eb="4">
      <t>ニッテイ</t>
    </rPh>
    <rPh sb="8" eb="11">
      <t>フツゴウ</t>
    </rPh>
    <rPh sb="12" eb="14">
      <t>ジカン</t>
    </rPh>
    <rPh sb="14" eb="15">
      <t>タイ</t>
    </rPh>
    <rPh sb="19" eb="21">
      <t>バアイ</t>
    </rPh>
    <rPh sb="22" eb="24">
      <t>キサイ</t>
    </rPh>
    <rPh sb="24" eb="26">
      <t>フヨウ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</si>
</sst>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quot;百&quot;&quot;万&quot;"/>
    <numFmt numFmtId="177" formatCode="General&quot;名&quot;"/>
    <numFmt numFmtId="178" formatCode="[$-F800]dddd\,\ mmmm\ dd\,\ yyyy"/>
    <numFmt numFmtId="179" formatCode="0_);[Red]\(0\)"/>
  </numFmts>
  <fonts count="45" x14ac:knownFonts="1">
    <font>
      <sz val="11"/>
      <color theme="1"/>
      <name val="游ゴシック"/>
      <family val="2"/>
      <charset val="128"/>
      <scheme val="minor"/>
    </font>
    <font>
      <sz val="11"/>
      <color theme="1"/>
      <name val="Meiryo UI"/>
      <family val="2"/>
      <charset val="128"/>
    </font>
    <font>
      <sz val="11"/>
      <color theme="1"/>
      <name val="Meiryo UI"/>
      <family val="2"/>
      <charset val="128"/>
    </font>
    <font>
      <sz val="6"/>
      <name val="游ゴシック"/>
      <family val="2"/>
      <charset val="128"/>
      <scheme val="minor"/>
    </font>
    <font>
      <sz val="11"/>
      <color theme="1"/>
      <name val="Meiryo UI"/>
      <family val="3"/>
      <charset val="128"/>
    </font>
    <font>
      <b/>
      <sz val="10"/>
      <color theme="0"/>
      <name val="Meiryo UI"/>
      <family val="3"/>
      <charset val="128"/>
    </font>
    <font>
      <sz val="8"/>
      <color theme="1"/>
      <name val="Meiryo UI"/>
      <family val="3"/>
      <charset val="128"/>
    </font>
    <font>
      <u/>
      <sz val="11"/>
      <color theme="10"/>
      <name val="游ゴシック"/>
      <family val="2"/>
      <charset val="128"/>
      <scheme val="minor"/>
    </font>
    <font>
      <u/>
      <sz val="8"/>
      <color theme="10"/>
      <name val="游ゴシック"/>
      <family val="2"/>
      <charset val="128"/>
      <scheme val="minor"/>
    </font>
    <font>
      <sz val="8"/>
      <name val="Meiryo UI"/>
      <family val="3"/>
      <charset val="128"/>
    </font>
    <font>
      <b/>
      <sz val="8"/>
      <color theme="0"/>
      <name val="Meiryo UI"/>
      <family val="3"/>
      <charset val="128"/>
    </font>
    <font>
      <b/>
      <sz val="7"/>
      <color theme="0"/>
      <name val="Meiryo UI"/>
      <family val="3"/>
      <charset val="128"/>
    </font>
    <font>
      <sz val="10"/>
      <color theme="1"/>
      <name val="Meiryo UI"/>
      <family val="3"/>
      <charset val="128"/>
    </font>
    <font>
      <sz val="8"/>
      <color theme="1"/>
      <name val="游ゴシック"/>
      <family val="2"/>
      <charset val="128"/>
      <scheme val="minor"/>
    </font>
    <font>
      <sz val="7.5"/>
      <name val="Meiryo UI"/>
      <family val="3"/>
      <charset val="128"/>
    </font>
    <font>
      <b/>
      <sz val="9"/>
      <color theme="0"/>
      <name val="Meiryo UI"/>
      <family val="3"/>
      <charset val="128"/>
    </font>
    <font>
      <sz val="11"/>
      <color theme="1"/>
      <name val="游ゴシック"/>
      <family val="2"/>
      <charset val="128"/>
      <scheme val="minor"/>
    </font>
    <font>
      <sz val="10"/>
      <name val="Meiryo UI"/>
      <family val="3"/>
      <charset val="128"/>
    </font>
    <font>
      <sz val="6.5"/>
      <color theme="1"/>
      <name val="游ゴシック"/>
      <family val="3"/>
      <charset val="128"/>
      <scheme val="minor"/>
    </font>
    <font>
      <b/>
      <sz val="9"/>
      <color theme="1"/>
      <name val="Meiryo UI"/>
      <family val="3"/>
      <charset val="128"/>
    </font>
    <font>
      <sz val="9"/>
      <color rgb="FF000000"/>
      <name val="Meiryo UI"/>
      <family val="3"/>
      <charset val="128"/>
    </font>
    <font>
      <b/>
      <sz val="9"/>
      <color rgb="FFFF0000"/>
      <name val="Meiryo UI"/>
      <family val="3"/>
      <charset val="128"/>
    </font>
    <font>
      <sz val="8"/>
      <color rgb="FFFF0000"/>
      <name val="Meiryo UI"/>
      <family val="3"/>
      <charset val="128"/>
    </font>
    <font>
      <b/>
      <sz val="18"/>
      <color theme="0"/>
      <name val="Meiryo UI"/>
      <family val="3"/>
      <charset val="128"/>
    </font>
    <font>
      <sz val="9"/>
      <color indexed="81"/>
      <name val="Meiryo UI"/>
      <family val="3"/>
      <charset val="128"/>
    </font>
    <font>
      <sz val="11"/>
      <name val="Meiryo UI"/>
      <family val="3"/>
      <charset val="128"/>
    </font>
    <font>
      <b/>
      <sz val="10"/>
      <name val="Meiryo UI"/>
      <family val="3"/>
      <charset val="128"/>
    </font>
    <font>
      <b/>
      <sz val="10"/>
      <color rgb="FFFF0000"/>
      <name val="Meiryo UI"/>
      <family val="3"/>
      <charset val="128"/>
    </font>
    <font>
      <b/>
      <sz val="9"/>
      <name val="Meiryo UI"/>
      <family val="3"/>
      <charset val="128"/>
    </font>
    <font>
      <sz val="7.5"/>
      <name val="Segoe UI Symbol"/>
      <family val="3"/>
    </font>
    <font>
      <sz val="6"/>
      <color theme="1"/>
      <name val="Meiryo UI"/>
      <family val="3"/>
      <charset val="128"/>
    </font>
    <font>
      <sz val="6"/>
      <name val="Meiryo UI"/>
      <family val="3"/>
      <charset val="128"/>
    </font>
    <font>
      <sz val="6"/>
      <color theme="1"/>
      <name val="Segoe UI Symbol"/>
      <family val="2"/>
    </font>
    <font>
      <b/>
      <sz val="10"/>
      <color theme="1"/>
      <name val="游ゴシック"/>
      <family val="3"/>
      <charset val="128"/>
      <scheme val="minor"/>
    </font>
    <font>
      <b/>
      <sz val="14"/>
      <color theme="0"/>
      <name val="Meiryo UI"/>
      <family val="3"/>
      <charset val="128"/>
    </font>
    <font>
      <sz val="8.5"/>
      <name val="Meiryo UI"/>
      <family val="3"/>
      <charset val="128"/>
    </font>
    <font>
      <sz val="12"/>
      <color theme="1"/>
      <name val="Meiryo UI"/>
      <family val="3"/>
      <charset val="128"/>
    </font>
    <font>
      <sz val="9"/>
      <color theme="1"/>
      <name val="Meiryo UI"/>
      <family val="3"/>
      <charset val="128"/>
    </font>
    <font>
      <b/>
      <sz val="16"/>
      <color theme="0"/>
      <name val="Meiryo UI"/>
      <family val="3"/>
      <charset val="128"/>
    </font>
    <font>
      <b/>
      <sz val="8"/>
      <name val="Meiryo UI"/>
      <family val="3"/>
      <charset val="128"/>
    </font>
    <font>
      <b/>
      <u/>
      <sz val="10.5"/>
      <color theme="1"/>
      <name val="游明朝"/>
      <family val="1"/>
      <charset val="128"/>
    </font>
    <font>
      <sz val="10.5"/>
      <color theme="1"/>
      <name val="游明朝"/>
      <family val="1"/>
      <charset val="128"/>
    </font>
    <font>
      <sz val="11"/>
      <color theme="1"/>
      <name val="游明朝"/>
      <family val="1"/>
      <charset val="128"/>
    </font>
    <font>
      <sz val="11"/>
      <color theme="1"/>
      <name val="Times New Roman"/>
      <family val="1"/>
    </font>
    <font>
      <u/>
      <sz val="11"/>
      <color theme="1"/>
      <name val="游明朝"/>
      <family val="1"/>
      <charset val="128"/>
    </font>
  </fonts>
  <fills count="9">
    <fill>
      <patternFill patternType="none"/>
    </fill>
    <fill>
      <patternFill patternType="gray125"/>
    </fill>
    <fill>
      <patternFill patternType="solid">
        <fgColor rgb="FFFF0000"/>
        <bgColor indexed="64"/>
      </patternFill>
    </fill>
    <fill>
      <patternFill patternType="solid">
        <fgColor theme="0"/>
        <bgColor indexed="64"/>
      </patternFill>
    </fill>
    <fill>
      <patternFill patternType="solid">
        <fgColor theme="7" tint="0.79998168889431442"/>
        <bgColor indexed="64"/>
      </patternFill>
    </fill>
    <fill>
      <patternFill patternType="solid">
        <fgColor theme="9" tint="-0.499984740745262"/>
        <bgColor indexed="64"/>
      </patternFill>
    </fill>
    <fill>
      <patternFill patternType="solid">
        <fgColor theme="9" tint="0.79998168889431442"/>
        <bgColor indexed="64"/>
      </patternFill>
    </fill>
    <fill>
      <patternFill patternType="solid">
        <fgColor rgb="FF92D050"/>
        <bgColor indexed="64"/>
      </patternFill>
    </fill>
    <fill>
      <patternFill patternType="solid">
        <fgColor theme="9" tint="-0.249977111117893"/>
        <bgColor indexed="64"/>
      </patternFill>
    </fill>
  </fills>
  <borders count="44">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bottom/>
      <diagonal/>
    </border>
    <border>
      <left/>
      <right style="thin">
        <color auto="1"/>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bottom style="dotted">
        <color auto="1"/>
      </bottom>
      <diagonal/>
    </border>
    <border>
      <left style="dotted">
        <color auto="1"/>
      </left>
      <right/>
      <top style="thin">
        <color auto="1"/>
      </top>
      <bottom/>
      <diagonal/>
    </border>
    <border>
      <left style="dotted">
        <color auto="1"/>
      </left>
      <right/>
      <top/>
      <bottom style="dotted">
        <color auto="1"/>
      </bottom>
      <diagonal/>
    </border>
    <border>
      <left/>
      <right style="dotted">
        <color auto="1"/>
      </right>
      <top style="thin">
        <color auto="1"/>
      </top>
      <bottom/>
      <diagonal/>
    </border>
    <border>
      <left/>
      <right style="dotted">
        <color auto="1"/>
      </right>
      <top/>
      <bottom style="thin">
        <color auto="1"/>
      </bottom>
      <diagonal/>
    </border>
    <border>
      <left style="dotted">
        <color auto="1"/>
      </left>
      <right/>
      <top/>
      <bottom style="thin">
        <color auto="1"/>
      </bottom>
      <diagonal/>
    </border>
    <border>
      <left style="medium">
        <color indexed="64"/>
      </left>
      <right style="medium">
        <color indexed="64"/>
      </right>
      <top style="medium">
        <color indexed="64"/>
      </top>
      <bottom style="medium">
        <color indexed="64"/>
      </bottom>
      <diagonal/>
    </border>
    <border>
      <left style="thin">
        <color auto="1"/>
      </left>
      <right style="dotted">
        <color auto="1"/>
      </right>
      <top style="thin">
        <color auto="1"/>
      </top>
      <bottom style="thin">
        <color auto="1"/>
      </bottom>
      <diagonal/>
    </border>
    <border>
      <left/>
      <right style="hair">
        <color auto="1"/>
      </right>
      <top style="thin">
        <color auto="1"/>
      </top>
      <bottom/>
      <diagonal/>
    </border>
    <border>
      <left style="hair">
        <color auto="1"/>
      </left>
      <right/>
      <top style="thin">
        <color auto="1"/>
      </top>
      <bottom/>
      <diagonal/>
    </border>
    <border>
      <left style="medium">
        <color indexed="64"/>
      </left>
      <right style="medium">
        <color indexed="64"/>
      </right>
      <top style="medium">
        <color indexed="64"/>
      </top>
      <bottom/>
      <diagonal/>
    </border>
    <border>
      <left/>
      <right style="hair">
        <color auto="1"/>
      </right>
      <top style="thin">
        <color auto="1"/>
      </top>
      <bottom style="thin">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medium">
        <color indexed="64"/>
      </left>
      <right style="medium">
        <color indexed="64"/>
      </right>
      <top/>
      <bottom style="medium">
        <color indexed="64"/>
      </bottom>
      <diagonal/>
    </border>
    <border>
      <left style="thin">
        <color auto="1"/>
      </left>
      <right style="thin">
        <color auto="1"/>
      </right>
      <top style="thin">
        <color auto="1"/>
      </top>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auto="1"/>
      </left>
      <right style="thin">
        <color auto="1"/>
      </right>
      <top style="thin">
        <color auto="1"/>
      </top>
      <bottom style="medium">
        <color indexed="64"/>
      </bottom>
      <diagonal/>
    </border>
    <border>
      <left/>
      <right style="medium">
        <color indexed="64"/>
      </right>
      <top/>
      <bottom style="medium">
        <color indexed="64"/>
      </bottom>
      <diagonal/>
    </border>
    <border>
      <left style="thin">
        <color auto="1"/>
      </left>
      <right style="thin">
        <color auto="1"/>
      </right>
      <top/>
      <bottom/>
      <diagonal/>
    </border>
  </borders>
  <cellStyleXfs count="5">
    <xf numFmtId="0" fontId="0" fillId="0" borderId="0">
      <alignment vertical="center"/>
    </xf>
    <xf numFmtId="0" fontId="7" fillId="0" borderId="0" applyNumberFormat="0" applyFill="0" applyBorder="0" applyAlignment="0" applyProtection="0">
      <alignment vertical="center"/>
    </xf>
    <xf numFmtId="38" fontId="16" fillId="0" borderId="0" applyFont="0" applyFill="0" applyBorder="0" applyAlignment="0" applyProtection="0">
      <alignment vertical="center"/>
    </xf>
    <xf numFmtId="0" fontId="2" fillId="0" borderId="0">
      <alignment vertical="center"/>
    </xf>
    <xf numFmtId="0" fontId="1" fillId="0" borderId="0">
      <alignment vertical="center"/>
    </xf>
  </cellStyleXfs>
  <cellXfs count="244">
    <xf numFmtId="0" fontId="0" fillId="0" borderId="0" xfId="0">
      <alignment vertical="center"/>
    </xf>
    <xf numFmtId="0" fontId="4" fillId="0" borderId="0" xfId="0" applyFont="1">
      <alignment vertical="center"/>
    </xf>
    <xf numFmtId="0" fontId="5" fillId="2" borderId="4" xfId="0" applyFont="1" applyFill="1" applyBorder="1" applyAlignment="1">
      <alignment horizontal="center" vertical="center"/>
    </xf>
    <xf numFmtId="0" fontId="5" fillId="2" borderId="4" xfId="0" applyFont="1" applyFill="1" applyBorder="1" applyAlignment="1">
      <alignment horizontal="center" vertical="center" shrinkToFit="1"/>
    </xf>
    <xf numFmtId="0" fontId="13" fillId="0" borderId="0" xfId="0" applyFont="1" applyAlignment="1">
      <alignment horizontal="right" vertical="top"/>
    </xf>
    <xf numFmtId="0" fontId="0" fillId="3" borderId="0" xfId="0" applyFill="1">
      <alignment vertical="center"/>
    </xf>
    <xf numFmtId="0" fontId="6" fillId="3" borderId="0" xfId="0" applyFont="1" applyFill="1">
      <alignment vertical="center"/>
    </xf>
    <xf numFmtId="0" fontId="6" fillId="3" borderId="0" xfId="0" applyFont="1" applyFill="1" applyAlignment="1">
      <alignment horizontal="center" vertical="center"/>
    </xf>
    <xf numFmtId="0" fontId="18" fillId="3" borderId="7" xfId="0" applyFont="1" applyFill="1" applyBorder="1" applyAlignment="1">
      <alignment vertical="center"/>
    </xf>
    <xf numFmtId="0" fontId="4" fillId="0" borderId="20" xfId="0" applyFont="1" applyBorder="1">
      <alignment vertical="center"/>
    </xf>
    <xf numFmtId="0" fontId="14" fillId="0" borderId="0" xfId="0" applyFont="1" applyFill="1" applyBorder="1" applyAlignment="1">
      <alignment vertical="center" shrinkToFit="1"/>
    </xf>
    <xf numFmtId="0" fontId="4" fillId="0" borderId="8" xfId="0" applyFont="1" applyBorder="1" applyAlignment="1">
      <alignment vertical="center"/>
    </xf>
    <xf numFmtId="0" fontId="4" fillId="0" borderId="0" xfId="0" applyFont="1" applyBorder="1">
      <alignment vertical="center"/>
    </xf>
    <xf numFmtId="0" fontId="9" fillId="0" borderId="21" xfId="0" applyFont="1" applyBorder="1" applyAlignment="1">
      <alignment vertical="center" wrapText="1"/>
    </xf>
    <xf numFmtId="177" fontId="6" fillId="0" borderId="5" xfId="2" applyNumberFormat="1" applyFont="1" applyBorder="1" applyAlignment="1">
      <alignment vertical="center" shrinkToFit="1"/>
    </xf>
    <xf numFmtId="176" fontId="9" fillId="0" borderId="6" xfId="0" applyNumberFormat="1" applyFont="1" applyBorder="1" applyAlignment="1">
      <alignment horizontal="center" vertical="center" wrapText="1"/>
    </xf>
    <xf numFmtId="0" fontId="6" fillId="3" borderId="2" xfId="0" applyFont="1" applyFill="1" applyBorder="1" applyAlignment="1">
      <alignment horizontal="center" vertical="center"/>
    </xf>
    <xf numFmtId="0" fontId="4" fillId="0" borderId="24" xfId="0" applyFont="1" applyBorder="1" applyAlignment="1">
      <alignment horizontal="center" vertical="center"/>
    </xf>
    <xf numFmtId="0" fontId="4" fillId="0" borderId="20" xfId="0" applyFont="1" applyBorder="1" applyAlignment="1">
      <alignment horizontal="center" vertical="center"/>
    </xf>
    <xf numFmtId="0" fontId="9" fillId="3" borderId="1" xfId="0" applyFont="1" applyFill="1" applyBorder="1">
      <alignment vertical="center"/>
    </xf>
    <xf numFmtId="0" fontId="12" fillId="3" borderId="2" xfId="0" applyFont="1" applyFill="1" applyBorder="1">
      <alignment vertical="center"/>
    </xf>
    <xf numFmtId="0" fontId="6" fillId="3" borderId="2" xfId="0" applyFont="1" applyFill="1" applyBorder="1" applyAlignment="1">
      <alignment vertical="center"/>
    </xf>
    <xf numFmtId="0" fontId="6" fillId="3" borderId="26" xfId="0" applyFont="1" applyFill="1" applyBorder="1" applyAlignment="1">
      <alignment horizontal="center" vertical="center"/>
    </xf>
    <xf numFmtId="0" fontId="4" fillId="0" borderId="28" xfId="0" applyFont="1" applyBorder="1" applyAlignment="1">
      <alignment horizontal="center" vertical="center"/>
    </xf>
    <xf numFmtId="0" fontId="4" fillId="0" borderId="4" xfId="0" applyFont="1" applyBorder="1" applyAlignment="1">
      <alignment horizontal="center" vertical="center"/>
    </xf>
    <xf numFmtId="0" fontId="4" fillId="0" borderId="10" xfId="0" applyFont="1" applyBorder="1" applyAlignment="1">
      <alignment horizontal="center" vertical="center"/>
    </xf>
    <xf numFmtId="0" fontId="4" fillId="0" borderId="4" xfId="0" applyFont="1" applyBorder="1">
      <alignment vertical="center"/>
    </xf>
    <xf numFmtId="0" fontId="0" fillId="0" borderId="4" xfId="0" applyBorder="1">
      <alignment vertical="center"/>
    </xf>
    <xf numFmtId="0" fontId="19" fillId="3" borderId="0" xfId="0" applyFont="1" applyFill="1" applyBorder="1" applyAlignment="1">
      <alignment horizontal="left" vertical="center" shrinkToFit="1"/>
    </xf>
    <xf numFmtId="0" fontId="4" fillId="0" borderId="4" xfId="0" applyFont="1" applyBorder="1" applyAlignment="1">
      <alignment vertical="center"/>
    </xf>
    <xf numFmtId="49" fontId="4" fillId="0" borderId="4" xfId="0" applyNumberFormat="1" applyFont="1" applyBorder="1" applyAlignment="1">
      <alignment vertical="center"/>
    </xf>
    <xf numFmtId="0" fontId="4" fillId="0" borderId="4" xfId="0" applyNumberFormat="1" applyFont="1" applyBorder="1" applyAlignment="1">
      <alignment vertical="center"/>
    </xf>
    <xf numFmtId="0" fontId="4" fillId="0" borderId="0" xfId="0" applyFont="1" applyBorder="1" applyAlignment="1">
      <alignment vertical="center"/>
    </xf>
    <xf numFmtId="49" fontId="4" fillId="0" borderId="0" xfId="0" applyNumberFormat="1" applyFont="1" applyBorder="1" applyAlignment="1">
      <alignment vertical="center"/>
    </xf>
    <xf numFmtId="0" fontId="4" fillId="0" borderId="4" xfId="0" applyNumberFormat="1" applyFont="1" applyBorder="1">
      <alignment vertical="center"/>
    </xf>
    <xf numFmtId="0" fontId="4" fillId="0" borderId="10" xfId="0" applyNumberFormat="1" applyFont="1" applyBorder="1" applyAlignment="1">
      <alignment vertical="center"/>
    </xf>
    <xf numFmtId="0" fontId="4" fillId="0" borderId="4" xfId="0" quotePrefix="1" applyFont="1" applyBorder="1">
      <alignment vertical="center"/>
    </xf>
    <xf numFmtId="0" fontId="4" fillId="0" borderId="0" xfId="0" applyNumberFormat="1" applyFont="1" applyBorder="1" applyAlignment="1">
      <alignment vertical="center"/>
    </xf>
    <xf numFmtId="0" fontId="4" fillId="0" borderId="0" xfId="0" applyFont="1" applyAlignment="1">
      <alignment horizontal="left" vertical="center"/>
    </xf>
    <xf numFmtId="0" fontId="4" fillId="0" borderId="10" xfId="0" applyFont="1" applyBorder="1">
      <alignment vertical="center"/>
    </xf>
    <xf numFmtId="14" fontId="4" fillId="0" borderId="4" xfId="0" applyNumberFormat="1" applyFont="1" applyBorder="1">
      <alignment vertical="center"/>
    </xf>
    <xf numFmtId="0" fontId="6" fillId="3" borderId="30" xfId="0" applyFont="1" applyFill="1" applyBorder="1" applyAlignment="1">
      <alignment horizontal="center" vertical="center"/>
    </xf>
    <xf numFmtId="0" fontId="5" fillId="2" borderId="5" xfId="0" applyFont="1" applyFill="1" applyBorder="1" applyAlignment="1">
      <alignment horizontal="center" vertical="center" wrapText="1"/>
    </xf>
    <xf numFmtId="0" fontId="5" fillId="2" borderId="5" xfId="0" applyFont="1" applyFill="1" applyBorder="1" applyAlignment="1">
      <alignment horizontal="center" vertical="center"/>
    </xf>
    <xf numFmtId="0" fontId="4" fillId="0" borderId="0" xfId="0" applyFont="1" applyAlignment="1">
      <alignment horizontal="center" vertical="center"/>
    </xf>
    <xf numFmtId="0" fontId="4" fillId="0" borderId="8" xfId="0" applyFont="1" applyBorder="1" applyAlignment="1">
      <alignment horizontal="center" vertical="center"/>
    </xf>
    <xf numFmtId="0" fontId="1" fillId="0" borderId="4" xfId="4" applyBorder="1">
      <alignment vertical="center"/>
    </xf>
    <xf numFmtId="0" fontId="4" fillId="0" borderId="33" xfId="0" applyFont="1" applyBorder="1">
      <alignment vertical="center"/>
    </xf>
    <xf numFmtId="0" fontId="25" fillId="0" borderId="33" xfId="0" applyFont="1" applyBorder="1">
      <alignment vertical="center"/>
    </xf>
    <xf numFmtId="179" fontId="4" fillId="0" borderId="4" xfId="0" applyNumberFormat="1" applyFont="1" applyBorder="1">
      <alignment vertical="center"/>
    </xf>
    <xf numFmtId="0" fontId="0" fillId="0" borderId="4" xfId="0" applyBorder="1" applyAlignment="1">
      <alignment vertical="center" wrapText="1"/>
    </xf>
    <xf numFmtId="0" fontId="0" fillId="0" borderId="36" xfId="0" applyBorder="1">
      <alignment vertical="center"/>
    </xf>
    <xf numFmtId="0" fontId="4" fillId="0" borderId="37" xfId="0" applyFont="1" applyBorder="1">
      <alignment vertical="center"/>
    </xf>
    <xf numFmtId="0" fontId="0" fillId="0" borderId="38" xfId="0" applyBorder="1">
      <alignment vertical="center"/>
    </xf>
    <xf numFmtId="0" fontId="4" fillId="0" borderId="39" xfId="0" applyFont="1" applyBorder="1">
      <alignment vertical="center"/>
    </xf>
    <xf numFmtId="0" fontId="4" fillId="0" borderId="40" xfId="0" applyFont="1" applyBorder="1">
      <alignment vertical="center"/>
    </xf>
    <xf numFmtId="0" fontId="4" fillId="0" borderId="41" xfId="0" applyFont="1" applyBorder="1">
      <alignment vertical="center"/>
    </xf>
    <xf numFmtId="0" fontId="0" fillId="0" borderId="41" xfId="0" applyBorder="1">
      <alignment vertical="center"/>
    </xf>
    <xf numFmtId="0" fontId="0" fillId="0" borderId="40" xfId="0" applyBorder="1">
      <alignment vertical="center"/>
    </xf>
    <xf numFmtId="0" fontId="0" fillId="0" borderId="42" xfId="0" applyBorder="1">
      <alignment vertical="center"/>
    </xf>
    <xf numFmtId="0" fontId="4" fillId="6" borderId="4" xfId="0" applyFont="1" applyFill="1" applyBorder="1">
      <alignment vertical="center"/>
    </xf>
    <xf numFmtId="49" fontId="4" fillId="6" borderId="4" xfId="0" applyNumberFormat="1" applyFont="1" applyFill="1" applyBorder="1">
      <alignment vertical="center"/>
    </xf>
    <xf numFmtId="0" fontId="4" fillId="0" borderId="29" xfId="0" applyFont="1" applyBorder="1">
      <alignment vertical="center"/>
    </xf>
    <xf numFmtId="49" fontId="4" fillId="0" borderId="4" xfId="0" applyNumberFormat="1" applyFont="1" applyBorder="1">
      <alignment vertical="center"/>
    </xf>
    <xf numFmtId="0" fontId="4" fillId="0" borderId="43" xfId="0" applyFont="1" applyBorder="1">
      <alignment vertical="center"/>
    </xf>
    <xf numFmtId="49" fontId="4" fillId="0" borderId="2" xfId="0" applyNumberFormat="1" applyFont="1" applyBorder="1">
      <alignment vertical="center"/>
    </xf>
    <xf numFmtId="49" fontId="4" fillId="0" borderId="7" xfId="0" applyNumberFormat="1" applyFont="1" applyBorder="1">
      <alignment vertical="center"/>
    </xf>
    <xf numFmtId="0" fontId="4" fillId="0" borderId="1" xfId="0" applyFont="1" applyBorder="1">
      <alignment vertical="center"/>
    </xf>
    <xf numFmtId="0" fontId="4" fillId="0" borderId="11" xfId="0" applyFont="1" applyBorder="1">
      <alignment vertical="center"/>
    </xf>
    <xf numFmtId="49" fontId="0" fillId="0" borderId="0" xfId="0" applyNumberFormat="1">
      <alignment vertical="center"/>
    </xf>
    <xf numFmtId="0" fontId="0" fillId="0" borderId="0" xfId="0" applyBorder="1">
      <alignment vertical="center"/>
    </xf>
    <xf numFmtId="0" fontId="0" fillId="0" borderId="34" xfId="0" applyBorder="1">
      <alignment vertical="center"/>
    </xf>
    <xf numFmtId="0" fontId="10" fillId="2" borderId="4" xfId="0" applyFont="1" applyFill="1" applyBorder="1" applyAlignment="1">
      <alignment horizontal="center" vertical="center" wrapText="1" shrinkToFit="1"/>
    </xf>
    <xf numFmtId="0" fontId="4" fillId="0" borderId="6" xfId="0" applyFont="1" applyBorder="1">
      <alignment vertical="center"/>
    </xf>
    <xf numFmtId="0" fontId="36" fillId="3" borderId="0" xfId="0" applyFont="1" applyFill="1">
      <alignment vertical="center"/>
    </xf>
    <xf numFmtId="0" fontId="12" fillId="0" borderId="0" xfId="0" applyFont="1" applyAlignment="1">
      <alignment horizontal="right" vertical="center"/>
    </xf>
    <xf numFmtId="0" fontId="40" fillId="0" borderId="0" xfId="0" applyFont="1" applyAlignment="1">
      <alignment horizontal="center" vertical="center"/>
    </xf>
    <xf numFmtId="0" fontId="41" fillId="0" borderId="0" xfId="0" applyFont="1" applyAlignment="1">
      <alignment horizontal="justify" vertical="center" wrapText="1"/>
    </xf>
    <xf numFmtId="0" fontId="41" fillId="0" borderId="0" xfId="0" applyFont="1" applyAlignment="1">
      <alignment horizontal="left" vertical="center" wrapText="1"/>
    </xf>
    <xf numFmtId="0" fontId="41" fillId="0" borderId="0" xfId="0" applyFont="1" applyAlignment="1">
      <alignment horizontal="right" vertical="center" wrapText="1"/>
    </xf>
    <xf numFmtId="0" fontId="42" fillId="0" borderId="0" xfId="0" applyFont="1" applyAlignment="1">
      <alignment horizontal="center" vertical="center" wrapText="1"/>
    </xf>
    <xf numFmtId="0" fontId="42" fillId="0" borderId="0" xfId="0" applyFont="1" applyAlignment="1">
      <alignment horizontal="left" vertical="center" wrapText="1"/>
    </xf>
    <xf numFmtId="0" fontId="42" fillId="0" borderId="0" xfId="0" applyFont="1" applyAlignment="1">
      <alignment horizontal="justify" vertical="center" wrapText="1"/>
    </xf>
    <xf numFmtId="0" fontId="41" fillId="0" borderId="0" xfId="0" applyFont="1" applyAlignment="1">
      <alignment horizontal="left" vertical="center"/>
    </xf>
    <xf numFmtId="0" fontId="41" fillId="0" borderId="0" xfId="0" applyFont="1" applyAlignment="1">
      <alignment horizontal="left" vertical="center" indent="4"/>
    </xf>
    <xf numFmtId="0" fontId="41" fillId="0" borderId="0" xfId="0" applyFont="1" applyAlignment="1">
      <alignment horizontal="justify" vertical="center"/>
    </xf>
    <xf numFmtId="0" fontId="0" fillId="0" borderId="0" xfId="0" applyAlignment="1">
      <alignment horizontal="left" vertical="center" wrapText="1"/>
    </xf>
    <xf numFmtId="0" fontId="42" fillId="0" borderId="0" xfId="0" applyFont="1" applyAlignment="1">
      <alignment horizontal="right" vertical="center" wrapText="1"/>
    </xf>
    <xf numFmtId="0" fontId="44" fillId="0" borderId="0" xfId="0" applyFont="1" applyAlignment="1">
      <alignment vertical="center" wrapText="1"/>
    </xf>
    <xf numFmtId="0" fontId="42" fillId="0" borderId="0" xfId="0" applyFont="1" applyAlignment="1">
      <alignment vertical="center" wrapText="1"/>
    </xf>
    <xf numFmtId="0" fontId="44" fillId="0" borderId="0" xfId="0" applyFont="1" applyAlignment="1">
      <alignment horizontal="left" vertical="center" wrapText="1"/>
    </xf>
    <xf numFmtId="0" fontId="0" fillId="0" borderId="0" xfId="0" applyAlignment="1">
      <alignment vertical="center" wrapText="1"/>
    </xf>
    <xf numFmtId="0" fontId="33" fillId="3" borderId="12" xfId="0" applyFont="1" applyFill="1" applyBorder="1" applyAlignment="1"/>
    <xf numFmtId="0" fontId="18" fillId="3" borderId="12" xfId="0" applyFont="1" applyFill="1" applyBorder="1" applyAlignment="1">
      <alignment vertical="center"/>
    </xf>
    <xf numFmtId="0" fontId="22" fillId="0" borderId="31" xfId="0" applyFont="1" applyBorder="1" applyAlignment="1">
      <alignment horizontal="center" vertical="center" shrinkToFit="1"/>
    </xf>
    <xf numFmtId="0" fontId="22" fillId="0" borderId="6" xfId="0" applyFont="1" applyBorder="1" applyAlignment="1">
      <alignment horizontal="center" vertical="center" shrinkToFit="1"/>
    </xf>
    <xf numFmtId="0" fontId="10" fillId="2" borderId="5" xfId="0" applyFont="1" applyFill="1" applyBorder="1" applyAlignment="1">
      <alignment horizontal="center" vertical="center" shrinkToFit="1"/>
    </xf>
    <xf numFmtId="0" fontId="10" fillId="2" borderId="6" xfId="0" applyFont="1" applyFill="1" applyBorder="1" applyAlignment="1">
      <alignment horizontal="center" vertical="center" shrinkToFit="1"/>
    </xf>
    <xf numFmtId="0" fontId="8" fillId="0" borderId="5" xfId="1" applyFont="1" applyBorder="1" applyAlignment="1">
      <alignment horizontal="center" vertical="center" wrapText="1"/>
    </xf>
    <xf numFmtId="0" fontId="8" fillId="0" borderId="7" xfId="1" applyFont="1" applyBorder="1" applyAlignment="1">
      <alignment horizontal="center" vertical="center" wrapText="1"/>
    </xf>
    <xf numFmtId="0" fontId="8" fillId="0" borderId="6" xfId="1" applyFont="1" applyBorder="1" applyAlignment="1">
      <alignment horizontal="center" vertical="center" wrapText="1"/>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9" fillId="0" borderId="5" xfId="0" applyFont="1" applyBorder="1" applyAlignment="1">
      <alignment horizontal="left" vertical="center" wrapText="1"/>
    </xf>
    <xf numFmtId="0" fontId="9" fillId="0" borderId="7" xfId="0" applyFont="1" applyBorder="1" applyAlignment="1">
      <alignment horizontal="left" vertical="center" wrapText="1"/>
    </xf>
    <xf numFmtId="0" fontId="9" fillId="0" borderId="6" xfId="0" applyFont="1" applyBorder="1" applyAlignment="1">
      <alignment horizontal="left" vertical="center" wrapText="1"/>
    </xf>
    <xf numFmtId="0" fontId="6" fillId="0" borderId="5" xfId="0" applyFont="1" applyBorder="1" applyAlignment="1">
      <alignment vertical="center" wrapText="1"/>
    </xf>
    <xf numFmtId="0" fontId="6" fillId="0" borderId="7" xfId="0" applyFont="1" applyBorder="1" applyAlignment="1">
      <alignment vertical="center" wrapText="1"/>
    </xf>
    <xf numFmtId="0" fontId="6" fillId="0" borderId="6" xfId="0" applyFont="1" applyBorder="1" applyAlignment="1">
      <alignment vertical="center" wrapText="1"/>
    </xf>
    <xf numFmtId="0" fontId="6" fillId="0" borderId="5" xfId="0" applyFont="1" applyBorder="1" applyAlignment="1">
      <alignment horizontal="left" vertical="top" wrapText="1"/>
    </xf>
    <xf numFmtId="0" fontId="6" fillId="0" borderId="7" xfId="0" applyFont="1" applyBorder="1" applyAlignment="1">
      <alignment horizontal="left" vertical="top" wrapText="1"/>
    </xf>
    <xf numFmtId="0" fontId="9" fillId="0" borderId="5"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9" fillId="0" borderId="5" xfId="0" applyFont="1" applyBorder="1" applyAlignment="1">
      <alignment vertical="top" wrapText="1"/>
    </xf>
    <xf numFmtId="0" fontId="9" fillId="0" borderId="7" xfId="0" applyFont="1" applyBorder="1" applyAlignment="1">
      <alignment vertical="top" wrapText="1"/>
    </xf>
    <xf numFmtId="0" fontId="9" fillId="0" borderId="6" xfId="0" applyFont="1" applyBorder="1" applyAlignment="1">
      <alignment vertical="top" wrapText="1"/>
    </xf>
    <xf numFmtId="0" fontId="34" fillId="8" borderId="5" xfId="0" applyFont="1" applyFill="1" applyBorder="1" applyAlignment="1">
      <alignment horizontal="center" vertical="center" wrapText="1"/>
    </xf>
    <xf numFmtId="0" fontId="34" fillId="8" borderId="7" xfId="0" applyFont="1" applyFill="1" applyBorder="1" applyAlignment="1">
      <alignment horizontal="center" vertical="center" wrapText="1"/>
    </xf>
    <xf numFmtId="0" fontId="34" fillId="8" borderId="6" xfId="0" applyFont="1" applyFill="1" applyBorder="1" applyAlignment="1">
      <alignment horizontal="center" vertical="center" wrapText="1"/>
    </xf>
    <xf numFmtId="0" fontId="25" fillId="0" borderId="5" xfId="0" applyFont="1" applyBorder="1" applyAlignment="1">
      <alignment horizontal="left" vertical="center" wrapText="1"/>
    </xf>
    <xf numFmtId="0" fontId="25" fillId="0" borderId="7" xfId="0" applyFont="1" applyBorder="1" applyAlignment="1">
      <alignment horizontal="left" vertical="center" wrapText="1"/>
    </xf>
    <xf numFmtId="0" fontId="25" fillId="0" borderId="6" xfId="0" applyFont="1" applyBorder="1" applyAlignment="1">
      <alignment horizontal="left" vertical="center" wrapText="1"/>
    </xf>
    <xf numFmtId="0" fontId="15" fillId="2" borderId="5" xfId="0" applyFont="1" applyFill="1" applyBorder="1" applyAlignment="1">
      <alignment horizontal="center" vertical="center" wrapText="1"/>
    </xf>
    <xf numFmtId="0" fontId="15" fillId="2" borderId="6" xfId="0" applyFont="1" applyFill="1" applyBorder="1" applyAlignment="1">
      <alignment horizontal="center" vertical="center"/>
    </xf>
    <xf numFmtId="0" fontId="10" fillId="2" borderId="5" xfId="0" applyFont="1" applyFill="1" applyBorder="1" applyAlignment="1">
      <alignment horizontal="center" vertical="center" wrapText="1" shrinkToFit="1"/>
    </xf>
    <xf numFmtId="0" fontId="10" fillId="2" borderId="6" xfId="0" applyFont="1" applyFill="1" applyBorder="1" applyAlignment="1">
      <alignment horizontal="center" vertical="center" wrapText="1" shrinkToFit="1"/>
    </xf>
    <xf numFmtId="0" fontId="6" fillId="0" borderId="5" xfId="0" applyFont="1" applyBorder="1" applyAlignment="1">
      <alignment horizontal="center" vertical="center" shrinkToFit="1"/>
    </xf>
    <xf numFmtId="0" fontId="6" fillId="0" borderId="7" xfId="0" applyFont="1" applyBorder="1" applyAlignment="1">
      <alignment horizontal="center" vertical="center" shrinkToFit="1"/>
    </xf>
    <xf numFmtId="0" fontId="9" fillId="0" borderId="5" xfId="0" applyFont="1" applyBorder="1" applyAlignment="1">
      <alignment horizontal="center" vertical="center" wrapText="1"/>
    </xf>
    <xf numFmtId="0" fontId="9" fillId="0" borderId="7" xfId="0" applyFont="1" applyBorder="1" applyAlignment="1">
      <alignment horizontal="center" vertical="center" wrapText="1"/>
    </xf>
    <xf numFmtId="0" fontId="9" fillId="0" borderId="6" xfId="0" applyFont="1" applyBorder="1" applyAlignment="1">
      <alignment horizontal="center" vertical="center" wrapText="1"/>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22" fillId="3" borderId="26" xfId="0" applyFont="1" applyFill="1" applyBorder="1" applyAlignment="1">
      <alignment horizontal="center" vertical="center"/>
    </xf>
    <xf numFmtId="0" fontId="22" fillId="3" borderId="27" xfId="0" applyFont="1" applyFill="1" applyBorder="1" applyAlignment="1">
      <alignment horizontal="center" vertical="center"/>
    </xf>
    <xf numFmtId="0" fontId="39" fillId="3" borderId="8" xfId="0" applyFont="1" applyFill="1" applyBorder="1" applyAlignment="1">
      <alignment horizontal="left" vertical="top" wrapText="1"/>
    </xf>
    <xf numFmtId="0" fontId="39" fillId="3" borderId="0" xfId="0" applyFont="1" applyFill="1" applyBorder="1" applyAlignment="1">
      <alignment horizontal="left" vertical="top" wrapText="1"/>
    </xf>
    <xf numFmtId="0" fontId="39" fillId="3" borderId="9" xfId="0" applyFont="1" applyFill="1" applyBorder="1" applyAlignment="1">
      <alignment horizontal="left" vertical="top" wrapText="1"/>
    </xf>
    <xf numFmtId="0" fontId="39" fillId="3" borderId="11" xfId="0" applyFont="1" applyFill="1" applyBorder="1" applyAlignment="1">
      <alignment horizontal="left" vertical="top" wrapText="1"/>
    </xf>
    <xf numFmtId="0" fontId="39" fillId="3" borderId="12" xfId="0" applyFont="1" applyFill="1" applyBorder="1" applyAlignment="1">
      <alignment horizontal="left" vertical="top" wrapText="1"/>
    </xf>
    <xf numFmtId="0" fontId="39" fillId="3" borderId="13" xfId="0" applyFont="1" applyFill="1" applyBorder="1" applyAlignment="1">
      <alignment horizontal="left" vertical="top" wrapText="1"/>
    </xf>
    <xf numFmtId="0" fontId="4" fillId="0" borderId="0" xfId="0" applyFont="1" applyAlignment="1">
      <alignment horizontal="center" vertical="center"/>
    </xf>
    <xf numFmtId="0" fontId="9" fillId="4" borderId="1" xfId="0" applyFont="1" applyFill="1" applyBorder="1" applyAlignment="1">
      <alignment horizontal="left" vertical="center" wrapText="1"/>
    </xf>
    <xf numFmtId="0" fontId="9" fillId="4" borderId="2" xfId="0" applyFont="1" applyFill="1" applyBorder="1" applyAlignment="1">
      <alignment horizontal="left" vertical="center"/>
    </xf>
    <xf numFmtId="0" fontId="9" fillId="4" borderId="17" xfId="0" applyFont="1" applyFill="1" applyBorder="1" applyAlignment="1">
      <alignment horizontal="left" vertical="center"/>
    </xf>
    <xf numFmtId="0" fontId="9" fillId="4" borderId="11" xfId="0" applyFont="1" applyFill="1" applyBorder="1" applyAlignment="1">
      <alignment horizontal="left" vertical="center"/>
    </xf>
    <xf numFmtId="0" fontId="9" fillId="4" borderId="12" xfId="0" applyFont="1" applyFill="1" applyBorder="1" applyAlignment="1">
      <alignment horizontal="left" vertical="center"/>
    </xf>
    <xf numFmtId="0" fontId="9" fillId="4" borderId="18" xfId="0" applyFont="1" applyFill="1" applyBorder="1" applyAlignment="1">
      <alignment horizontal="left" vertical="center"/>
    </xf>
    <xf numFmtId="0" fontId="21" fillId="0" borderId="15" xfId="0" applyFont="1" applyFill="1" applyBorder="1" applyAlignment="1">
      <alignment horizontal="center" vertical="center" wrapText="1"/>
    </xf>
    <xf numFmtId="0" fontId="21" fillId="0" borderId="3" xfId="0" applyFont="1" applyFill="1" applyBorder="1" applyAlignment="1">
      <alignment horizontal="center" vertical="center" wrapText="1"/>
    </xf>
    <xf numFmtId="0" fontId="21" fillId="0" borderId="19" xfId="0" applyFont="1" applyFill="1" applyBorder="1" applyAlignment="1">
      <alignment horizontal="center" vertical="center" wrapText="1"/>
    </xf>
    <xf numFmtId="0" fontId="21" fillId="0" borderId="13" xfId="0" applyFont="1" applyFill="1" applyBorder="1" applyAlignment="1">
      <alignment horizontal="center" vertical="center" wrapText="1"/>
    </xf>
    <xf numFmtId="0" fontId="14" fillId="4" borderId="1" xfId="0" applyFont="1" applyFill="1" applyBorder="1" applyAlignment="1">
      <alignment horizontal="left" vertical="center" wrapText="1"/>
    </xf>
    <xf numFmtId="0" fontId="14" fillId="4" borderId="2" xfId="0" applyFont="1" applyFill="1" applyBorder="1" applyAlignment="1">
      <alignment horizontal="left" vertical="center" wrapText="1"/>
    </xf>
    <xf numFmtId="0" fontId="14" fillId="4" borderId="17" xfId="0" applyFont="1" applyFill="1" applyBorder="1" applyAlignment="1">
      <alignment horizontal="left" vertical="center" wrapText="1"/>
    </xf>
    <xf numFmtId="0" fontId="14" fillId="4" borderId="11" xfId="0" applyFont="1" applyFill="1" applyBorder="1" applyAlignment="1">
      <alignment horizontal="left" vertical="center" wrapText="1"/>
    </xf>
    <xf numFmtId="0" fontId="14" fillId="4" borderId="12" xfId="0" applyFont="1" applyFill="1" applyBorder="1" applyAlignment="1">
      <alignment horizontal="left" vertical="center" wrapText="1"/>
    </xf>
    <xf numFmtId="0" fontId="14" fillId="4" borderId="18" xfId="0" applyFont="1" applyFill="1" applyBorder="1" applyAlignment="1">
      <alignment horizontal="left" vertical="center" wrapText="1"/>
    </xf>
    <xf numFmtId="179" fontId="4" fillId="0" borderId="2" xfId="0" applyNumberFormat="1" applyFont="1" applyBorder="1" applyAlignment="1">
      <alignment horizontal="center" vertical="center"/>
    </xf>
    <xf numFmtId="0" fontId="38" fillId="2" borderId="5" xfId="0" applyFont="1" applyFill="1" applyBorder="1" applyAlignment="1">
      <alignment horizontal="center" vertical="center"/>
    </xf>
    <xf numFmtId="0" fontId="38" fillId="2" borderId="7" xfId="0" applyFont="1" applyFill="1" applyBorder="1" applyAlignment="1">
      <alignment horizontal="center" vertical="center"/>
    </xf>
    <xf numFmtId="0" fontId="38" fillId="2" borderId="6" xfId="0" applyFont="1" applyFill="1" applyBorder="1" applyAlignment="1">
      <alignment horizontal="center" vertical="center"/>
    </xf>
    <xf numFmtId="0" fontId="19" fillId="3" borderId="2" xfId="0" applyFont="1" applyFill="1" applyBorder="1" applyAlignment="1">
      <alignment horizontal="left" vertical="center" wrapText="1" shrinkToFit="1"/>
    </xf>
    <xf numFmtId="0" fontId="19" fillId="3" borderId="2" xfId="0" applyFont="1" applyFill="1" applyBorder="1" applyAlignment="1">
      <alignment horizontal="left" vertical="center" shrinkToFit="1"/>
    </xf>
    <xf numFmtId="0" fontId="15" fillId="5" borderId="1" xfId="0" applyFont="1" applyFill="1" applyBorder="1" applyAlignment="1">
      <alignment horizontal="center" vertical="center" wrapText="1" shrinkToFit="1"/>
    </xf>
    <xf numFmtId="0" fontId="15" fillId="5" borderId="3" xfId="0" applyFont="1" applyFill="1" applyBorder="1" applyAlignment="1">
      <alignment horizontal="center" vertical="center" wrapText="1" shrinkToFit="1"/>
    </xf>
    <xf numFmtId="0" fontId="15" fillId="5" borderId="8" xfId="0" applyFont="1" applyFill="1" applyBorder="1" applyAlignment="1">
      <alignment horizontal="center" vertical="center" wrapText="1" shrinkToFit="1"/>
    </xf>
    <xf numFmtId="0" fontId="15" fillId="5" borderId="9" xfId="0" applyFont="1" applyFill="1" applyBorder="1" applyAlignment="1">
      <alignment horizontal="center" vertical="center" wrapText="1" shrinkToFit="1"/>
    </xf>
    <xf numFmtId="0" fontId="15" fillId="5" borderId="11" xfId="0" applyFont="1" applyFill="1" applyBorder="1" applyAlignment="1">
      <alignment horizontal="center" vertical="center" wrapText="1" shrinkToFit="1"/>
    </xf>
    <xf numFmtId="0" fontId="15" fillId="5" borderId="13" xfId="0" applyFont="1" applyFill="1" applyBorder="1" applyAlignment="1">
      <alignment horizontal="center" vertical="center" wrapText="1" shrinkToFit="1"/>
    </xf>
    <xf numFmtId="0" fontId="21" fillId="0" borderId="16" xfId="0" applyFont="1" applyFill="1" applyBorder="1" applyAlignment="1">
      <alignment horizontal="center" vertical="center" wrapText="1"/>
    </xf>
    <xf numFmtId="0" fontId="21" fillId="0" borderId="14" xfId="0" applyFont="1" applyFill="1" applyBorder="1" applyAlignment="1">
      <alignment horizontal="center" vertical="center" wrapText="1"/>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17" fillId="3" borderId="5" xfId="0" applyFont="1" applyFill="1" applyBorder="1" applyAlignment="1">
      <alignment horizontal="center" vertical="center"/>
    </xf>
    <xf numFmtId="0" fontId="17" fillId="3" borderId="7" xfId="0" applyFont="1" applyFill="1" applyBorder="1" applyAlignment="1">
      <alignment horizontal="center" vertical="center"/>
    </xf>
    <xf numFmtId="0" fontId="17" fillId="3" borderId="6" xfId="0" applyFont="1" applyFill="1" applyBorder="1" applyAlignment="1">
      <alignment horizontal="center" vertical="center"/>
    </xf>
    <xf numFmtId="179" fontId="6" fillId="0" borderId="5" xfId="0" applyNumberFormat="1" applyFont="1" applyBorder="1" applyAlignment="1">
      <alignment horizontal="center" vertical="center" shrinkToFit="1"/>
    </xf>
    <xf numFmtId="179" fontId="6" fillId="0" borderId="7" xfId="0" applyNumberFormat="1" applyFont="1" applyBorder="1" applyAlignment="1">
      <alignment horizontal="center" vertical="center" shrinkToFit="1"/>
    </xf>
    <xf numFmtId="179" fontId="6" fillId="0" borderId="6" xfId="0" applyNumberFormat="1" applyFont="1" applyBorder="1" applyAlignment="1">
      <alignment horizontal="center" vertical="center" shrinkToFit="1"/>
    </xf>
    <xf numFmtId="0" fontId="4" fillId="0" borderId="8" xfId="0" applyFont="1" applyBorder="1" applyAlignment="1">
      <alignment horizontal="center" vertical="center"/>
    </xf>
    <xf numFmtId="0" fontId="9" fillId="0" borderId="7" xfId="0" applyFont="1" applyBorder="1" applyAlignment="1">
      <alignment horizontal="center" vertical="center" shrinkToFit="1"/>
    </xf>
    <xf numFmtId="0" fontId="9" fillId="0" borderId="6" xfId="0" applyFont="1" applyBorder="1" applyAlignment="1">
      <alignment horizontal="center" vertical="center" shrinkToFit="1"/>
    </xf>
    <xf numFmtId="0" fontId="6" fillId="0" borderId="6" xfId="0" applyFont="1" applyBorder="1" applyAlignment="1">
      <alignment horizontal="center" vertical="center" shrinkToFit="1"/>
    </xf>
    <xf numFmtId="178" fontId="6" fillId="0" borderId="5" xfId="0" applyNumberFormat="1" applyFont="1" applyFill="1" applyBorder="1" applyAlignment="1">
      <alignment horizontal="center" vertical="center" shrinkToFit="1"/>
    </xf>
    <xf numFmtId="178" fontId="6" fillId="0" borderId="7" xfId="0" applyNumberFormat="1" applyFont="1" applyFill="1" applyBorder="1" applyAlignment="1">
      <alignment horizontal="center" vertical="center" shrinkToFit="1"/>
    </xf>
    <xf numFmtId="178" fontId="6" fillId="0" borderId="6" xfId="0" applyNumberFormat="1" applyFont="1" applyFill="1" applyBorder="1" applyAlignment="1">
      <alignment horizontal="center" vertical="center" shrinkToFit="1"/>
    </xf>
    <xf numFmtId="0" fontId="5" fillId="2" borderId="5" xfId="0" applyFont="1" applyFill="1" applyBorder="1" applyAlignment="1">
      <alignment horizontal="center" vertical="center" shrinkToFit="1"/>
    </xf>
    <xf numFmtId="0" fontId="5" fillId="2" borderId="7" xfId="0" applyFont="1" applyFill="1" applyBorder="1" applyAlignment="1">
      <alignment horizontal="center" vertical="center" shrinkToFit="1"/>
    </xf>
    <xf numFmtId="0" fontId="4" fillId="0" borderId="32" xfId="0" applyFont="1" applyBorder="1" applyAlignment="1">
      <alignment horizontal="center" vertical="center"/>
    </xf>
    <xf numFmtId="0" fontId="4" fillId="0" borderId="33" xfId="0" applyFont="1" applyBorder="1" applyAlignment="1">
      <alignment horizontal="center" vertical="center"/>
    </xf>
    <xf numFmtId="179" fontId="4" fillId="0" borderId="35" xfId="0" applyNumberFormat="1" applyFont="1" applyBorder="1" applyAlignment="1">
      <alignment horizontal="center" vertical="center"/>
    </xf>
    <xf numFmtId="179" fontId="4" fillId="0" borderId="4" xfId="0" applyNumberFormat="1" applyFont="1" applyBorder="1" applyAlignment="1">
      <alignment horizontal="center" vertical="center"/>
    </xf>
    <xf numFmtId="0" fontId="6" fillId="0" borderId="7" xfId="0" applyFont="1" applyBorder="1" applyAlignment="1">
      <alignment horizontal="center" vertical="center"/>
    </xf>
    <xf numFmtId="0" fontId="6" fillId="0" borderId="6" xfId="0" applyFont="1" applyBorder="1" applyAlignment="1">
      <alignment horizontal="center" vertical="center"/>
    </xf>
    <xf numFmtId="0" fontId="6" fillId="0" borderId="5" xfId="2" applyNumberFormat="1" applyFont="1" applyBorder="1" applyAlignment="1">
      <alignment horizontal="center" vertical="center" shrinkToFit="1"/>
    </xf>
    <xf numFmtId="0" fontId="6" fillId="0" borderId="6" xfId="2" applyNumberFormat="1" applyFont="1" applyBorder="1" applyAlignment="1">
      <alignment horizontal="center" vertical="center" shrinkToFit="1"/>
    </xf>
    <xf numFmtId="0" fontId="5" fillId="2" borderId="11"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39" fillId="3" borderId="1" xfId="0" applyFont="1" applyFill="1" applyBorder="1" applyAlignment="1">
      <alignment horizontal="left" vertical="center" wrapText="1"/>
    </xf>
    <xf numFmtId="0" fontId="39" fillId="3" borderId="2" xfId="0" applyFont="1" applyFill="1" applyBorder="1" applyAlignment="1">
      <alignment horizontal="left" vertical="center" wrapText="1"/>
    </xf>
    <xf numFmtId="0" fontId="39" fillId="3" borderId="22" xfId="0" applyFont="1" applyFill="1" applyBorder="1" applyAlignment="1">
      <alignment horizontal="left" vertical="center" wrapText="1"/>
    </xf>
    <xf numFmtId="0" fontId="22" fillId="3" borderId="23" xfId="0" applyFont="1" applyFill="1" applyBorder="1" applyAlignment="1">
      <alignment horizontal="center" vertical="center"/>
    </xf>
    <xf numFmtId="0" fontId="22" fillId="3" borderId="2" xfId="0" applyFont="1" applyFill="1" applyBorder="1" applyAlignment="1">
      <alignment horizontal="center" vertical="center"/>
    </xf>
    <xf numFmtId="0" fontId="22" fillId="3" borderId="3" xfId="0" applyFont="1" applyFill="1" applyBorder="1" applyAlignment="1">
      <alignment horizontal="center" vertical="center"/>
    </xf>
    <xf numFmtId="0" fontId="9" fillId="0" borderId="25" xfId="0" applyFont="1" applyBorder="1" applyAlignment="1">
      <alignment horizontal="center" vertical="center" wrapText="1"/>
    </xf>
    <xf numFmtId="0" fontId="5" fillId="2" borderId="6" xfId="0" applyFont="1" applyFill="1" applyBorder="1" applyAlignment="1">
      <alignment horizontal="center" vertical="center" shrinkToFit="1"/>
    </xf>
    <xf numFmtId="0" fontId="9" fillId="0" borderId="5" xfId="0" applyFont="1" applyBorder="1" applyAlignment="1">
      <alignment horizontal="center" vertical="top" wrapText="1"/>
    </xf>
    <xf numFmtId="0" fontId="9" fillId="0" borderId="7" xfId="0" applyFont="1" applyBorder="1" applyAlignment="1">
      <alignment horizontal="center" vertical="top" wrapText="1"/>
    </xf>
    <xf numFmtId="0" fontId="9" fillId="0" borderId="6" xfId="0" applyFont="1" applyBorder="1" applyAlignment="1">
      <alignment horizontal="center" vertical="top" wrapText="1"/>
    </xf>
    <xf numFmtId="0" fontId="30" fillId="3" borderId="12" xfId="0" applyFont="1" applyFill="1" applyBorder="1" applyAlignment="1">
      <alignment horizontal="right" shrinkToFit="1"/>
    </xf>
    <xf numFmtId="0" fontId="14" fillId="3" borderId="6" xfId="0" applyFont="1" applyFill="1" applyBorder="1" applyAlignment="1">
      <alignment horizontal="left" vertical="center" wrapText="1"/>
    </xf>
    <xf numFmtId="0" fontId="14" fillId="3" borderId="4" xfId="0" applyFont="1" applyFill="1" applyBorder="1" applyAlignment="1">
      <alignment horizontal="left" vertical="center" wrapText="1"/>
    </xf>
    <xf numFmtId="0" fontId="27" fillId="0" borderId="6" xfId="0" applyFont="1" applyFill="1" applyBorder="1" applyAlignment="1">
      <alignment horizontal="left" vertical="center" wrapText="1"/>
    </xf>
    <xf numFmtId="0" fontId="17" fillId="0" borderId="4" xfId="0" applyFont="1" applyFill="1" applyBorder="1" applyAlignment="1">
      <alignment horizontal="left" vertical="center" wrapText="1"/>
    </xf>
    <xf numFmtId="0" fontId="14" fillId="4" borderId="7" xfId="0" applyFont="1" applyFill="1" applyBorder="1" applyAlignment="1">
      <alignment horizontal="left" vertical="center" wrapText="1"/>
    </xf>
    <xf numFmtId="0" fontId="14" fillId="4" borderId="6" xfId="0" applyFont="1" applyFill="1" applyBorder="1" applyAlignment="1">
      <alignment horizontal="left" vertical="center" wrapText="1"/>
    </xf>
    <xf numFmtId="0" fontId="30" fillId="3" borderId="7" xfId="0" applyFont="1" applyFill="1" applyBorder="1" applyAlignment="1">
      <alignment horizontal="right" vertical="top" wrapText="1"/>
    </xf>
    <xf numFmtId="0" fontId="30" fillId="3" borderId="7" xfId="0" applyFont="1" applyFill="1" applyBorder="1" applyAlignment="1">
      <alignment horizontal="right" vertical="top"/>
    </xf>
    <xf numFmtId="0" fontId="31" fillId="3" borderId="7" xfId="0" applyFont="1" applyFill="1" applyBorder="1" applyAlignment="1">
      <alignment horizontal="right" vertical="top" wrapText="1" shrinkToFit="1"/>
    </xf>
    <xf numFmtId="0" fontId="35" fillId="3" borderId="2" xfId="0" applyFont="1" applyFill="1" applyBorder="1" applyAlignment="1">
      <alignment horizontal="left" wrapText="1" shrinkToFit="1"/>
    </xf>
    <xf numFmtId="0" fontId="35" fillId="3" borderId="7" xfId="0" applyFont="1" applyFill="1" applyBorder="1" applyAlignment="1">
      <alignment horizontal="left" wrapText="1" shrinkToFit="1"/>
    </xf>
    <xf numFmtId="0" fontId="28" fillId="7" borderId="1" xfId="0" applyFont="1" applyFill="1" applyBorder="1" applyAlignment="1">
      <alignment horizontal="center" vertical="center" wrapText="1" shrinkToFit="1"/>
    </xf>
    <xf numFmtId="0" fontId="15" fillId="7" borderId="3" xfId="0" applyFont="1" applyFill="1" applyBorder="1" applyAlignment="1">
      <alignment horizontal="center" vertical="center" wrapText="1" shrinkToFit="1"/>
    </xf>
    <xf numFmtId="0" fontId="15" fillId="7" borderId="8" xfId="0" applyFont="1" applyFill="1" applyBorder="1" applyAlignment="1">
      <alignment horizontal="center" vertical="center" wrapText="1" shrinkToFit="1"/>
    </xf>
    <xf numFmtId="0" fontId="15" fillId="7" borderId="9" xfId="0" applyFont="1" applyFill="1" applyBorder="1" applyAlignment="1">
      <alignment horizontal="center" vertical="center" wrapText="1" shrinkToFit="1"/>
    </xf>
    <xf numFmtId="0" fontId="15" fillId="7" borderId="11" xfId="0" applyFont="1" applyFill="1" applyBorder="1" applyAlignment="1">
      <alignment horizontal="center" vertical="center" wrapText="1" shrinkToFit="1"/>
    </xf>
    <xf numFmtId="0" fontId="15" fillId="7" borderId="13" xfId="0" applyFont="1" applyFill="1" applyBorder="1" applyAlignment="1">
      <alignment horizontal="center" vertical="center" wrapText="1" shrinkToFit="1"/>
    </xf>
    <xf numFmtId="0" fontId="5" fillId="2" borderId="5" xfId="0" applyFont="1" applyFill="1" applyBorder="1" applyAlignment="1">
      <alignment horizontal="center" vertical="center" wrapText="1" shrinkToFit="1"/>
    </xf>
    <xf numFmtId="0" fontId="5" fillId="2" borderId="7" xfId="0" applyFont="1" applyFill="1" applyBorder="1" applyAlignment="1">
      <alignment horizontal="center" vertical="center" wrapText="1" shrinkToFit="1"/>
    </xf>
    <xf numFmtId="0" fontId="5" fillId="2" borderId="6" xfId="0" applyFont="1" applyFill="1" applyBorder="1" applyAlignment="1">
      <alignment horizontal="center" vertical="center" wrapText="1" shrinkToFit="1"/>
    </xf>
    <xf numFmtId="0" fontId="6" fillId="3" borderId="5" xfId="0" applyFont="1" applyFill="1" applyBorder="1" applyAlignment="1">
      <alignment horizontal="center" vertical="center"/>
    </xf>
    <xf numFmtId="0" fontId="6" fillId="3" borderId="7" xfId="0" applyFont="1" applyFill="1" applyBorder="1" applyAlignment="1">
      <alignment horizontal="center" vertical="center"/>
    </xf>
    <xf numFmtId="0" fontId="6" fillId="3" borderId="6" xfId="0" applyFont="1" applyFill="1" applyBorder="1" applyAlignment="1">
      <alignment horizontal="center" vertical="center"/>
    </xf>
    <xf numFmtId="0" fontId="12" fillId="3" borderId="5" xfId="0" applyFont="1" applyFill="1" applyBorder="1" applyAlignment="1">
      <alignment horizontal="left" vertical="top" wrapText="1"/>
    </xf>
    <xf numFmtId="0" fontId="12" fillId="3" borderId="7" xfId="0" applyFont="1" applyFill="1" applyBorder="1" applyAlignment="1">
      <alignment horizontal="left" vertical="top" wrapText="1"/>
    </xf>
    <xf numFmtId="0" fontId="12" fillId="3" borderId="6" xfId="0" applyFont="1" applyFill="1" applyBorder="1" applyAlignment="1">
      <alignment horizontal="left" vertical="top" wrapText="1"/>
    </xf>
    <xf numFmtId="0" fontId="37" fillId="0" borderId="0" xfId="0" applyFont="1" applyBorder="1" applyAlignment="1">
      <alignment vertical="center" wrapText="1"/>
    </xf>
    <xf numFmtId="0" fontId="37" fillId="0" borderId="7" xfId="0" applyFont="1" applyBorder="1" applyAlignment="1">
      <alignment horizontal="left" vertical="top" wrapText="1"/>
    </xf>
  </cellXfs>
  <cellStyles count="5">
    <cellStyle name="ハイパーリンク" xfId="1" builtinId="8"/>
    <cellStyle name="桁区切り" xfId="2" builtinId="6"/>
    <cellStyle name="標準" xfId="0" builtinId="0"/>
    <cellStyle name="標準 2" xfId="3" xr:uid="{00000000-0005-0000-0000-000003000000}"/>
    <cellStyle name="標準 2 2" xfId="4" xr:uid="{00000000-0005-0000-0000-000004000000}"/>
  </cellStyles>
  <dxfs count="25">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externalLink" Target="externalLinks/externalLink9.xml"/><Relationship Id="rId18" Type="http://schemas.openxmlformats.org/officeDocument/2006/relationships/externalLink" Target="externalLinks/externalLink14.xml"/><Relationship Id="rId26" Type="http://schemas.openxmlformats.org/officeDocument/2006/relationships/externalLink" Target="externalLinks/externalLink22.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7.xml"/><Relationship Id="rId34" Type="http://schemas.openxmlformats.org/officeDocument/2006/relationships/externalLink" Target="externalLinks/externalLink30.xml"/><Relationship Id="rId42" Type="http://schemas.openxmlformats.org/officeDocument/2006/relationships/customXml" Target="../customXml/item3.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17" Type="http://schemas.openxmlformats.org/officeDocument/2006/relationships/externalLink" Target="externalLinks/externalLink13.xml"/><Relationship Id="rId25" Type="http://schemas.openxmlformats.org/officeDocument/2006/relationships/externalLink" Target="externalLinks/externalLink21.xml"/><Relationship Id="rId33" Type="http://schemas.openxmlformats.org/officeDocument/2006/relationships/externalLink" Target="externalLinks/externalLink29.xml"/><Relationship Id="rId38"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externalLink" Target="externalLinks/externalLink12.xml"/><Relationship Id="rId20" Type="http://schemas.openxmlformats.org/officeDocument/2006/relationships/externalLink" Target="externalLinks/externalLink16.xml"/><Relationship Id="rId29" Type="http://schemas.openxmlformats.org/officeDocument/2006/relationships/externalLink" Target="externalLinks/externalLink25.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24" Type="http://schemas.openxmlformats.org/officeDocument/2006/relationships/externalLink" Target="externalLinks/externalLink20.xml"/><Relationship Id="rId32" Type="http://schemas.openxmlformats.org/officeDocument/2006/relationships/externalLink" Target="externalLinks/externalLink28.xml"/><Relationship Id="rId37" Type="http://schemas.openxmlformats.org/officeDocument/2006/relationships/sharedStrings" Target="sharedStrings.xml"/><Relationship Id="rId40" Type="http://schemas.openxmlformats.org/officeDocument/2006/relationships/customXml" Target="../customXml/item1.xml"/><Relationship Id="rId5" Type="http://schemas.openxmlformats.org/officeDocument/2006/relationships/externalLink" Target="externalLinks/externalLink1.xml"/><Relationship Id="rId15" Type="http://schemas.openxmlformats.org/officeDocument/2006/relationships/externalLink" Target="externalLinks/externalLink11.xml"/><Relationship Id="rId23" Type="http://schemas.openxmlformats.org/officeDocument/2006/relationships/externalLink" Target="externalLinks/externalLink19.xml"/><Relationship Id="rId28" Type="http://schemas.openxmlformats.org/officeDocument/2006/relationships/externalLink" Target="externalLinks/externalLink24.xml"/><Relationship Id="rId36" Type="http://schemas.openxmlformats.org/officeDocument/2006/relationships/styles" Target="styles.xml"/><Relationship Id="rId10" Type="http://schemas.openxmlformats.org/officeDocument/2006/relationships/externalLink" Target="externalLinks/externalLink6.xml"/><Relationship Id="rId19" Type="http://schemas.openxmlformats.org/officeDocument/2006/relationships/externalLink" Target="externalLinks/externalLink15.xml"/><Relationship Id="rId31" Type="http://schemas.openxmlformats.org/officeDocument/2006/relationships/externalLink" Target="externalLinks/externalLink27.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externalLink" Target="externalLinks/externalLink10.xml"/><Relationship Id="rId22" Type="http://schemas.openxmlformats.org/officeDocument/2006/relationships/externalLink" Target="externalLinks/externalLink18.xml"/><Relationship Id="rId27" Type="http://schemas.openxmlformats.org/officeDocument/2006/relationships/externalLink" Target="externalLinks/externalLink23.xml"/><Relationship Id="rId30" Type="http://schemas.openxmlformats.org/officeDocument/2006/relationships/externalLink" Target="externalLinks/externalLink26.xml"/><Relationship Id="rId35" Type="http://schemas.openxmlformats.org/officeDocument/2006/relationships/theme" Target="theme/theme1.xml"/></Relationships>
</file>

<file path=xl/ctrlProps/ctrlProp1.xml><?xml version="1.0" encoding="utf-8"?>
<formControlPr xmlns="http://schemas.microsoft.com/office/spreadsheetml/2009/9/main" objectType="CheckBox" fmlaLink="$L$5" lockText="1" noThreeD="1"/>
</file>

<file path=xl/ctrlProps/ctrlProp10.xml><?xml version="1.0" encoding="utf-8"?>
<formControlPr xmlns="http://schemas.microsoft.com/office/spreadsheetml/2009/9/main" objectType="CheckBox" fmlaLink="$S$35" lockText="1" noThreeD="1"/>
</file>

<file path=xl/ctrlProps/ctrlProp11.xml><?xml version="1.0" encoding="utf-8"?>
<formControlPr xmlns="http://schemas.microsoft.com/office/spreadsheetml/2009/9/main" objectType="CheckBox" fmlaLink="$T$35" lockText="1" noThreeD="1"/>
</file>

<file path=xl/ctrlProps/ctrlProp12.xml><?xml version="1.0" encoding="utf-8"?>
<formControlPr xmlns="http://schemas.microsoft.com/office/spreadsheetml/2009/9/main" objectType="CheckBox" fmlaLink="$U$35" lockText="1" noThreeD="1"/>
</file>

<file path=xl/ctrlProps/ctrlProp13.xml><?xml version="1.0" encoding="utf-8"?>
<formControlPr xmlns="http://schemas.microsoft.com/office/spreadsheetml/2009/9/main" objectType="CheckBox" fmlaLink="$V$35" lockText="1" noThreeD="1"/>
</file>

<file path=xl/ctrlProps/ctrlProp14.xml><?xml version="1.0" encoding="utf-8"?>
<formControlPr xmlns="http://schemas.microsoft.com/office/spreadsheetml/2009/9/main" objectType="CheckBox" fmlaLink="$M$40" lockText="1" noThreeD="1"/>
</file>

<file path=xl/ctrlProps/ctrlProp15.xml><?xml version="1.0" encoding="utf-8"?>
<formControlPr xmlns="http://schemas.microsoft.com/office/spreadsheetml/2009/9/main" objectType="CheckBox" fmlaLink="$N$40" lockText="1" noThreeD="1"/>
</file>

<file path=xl/ctrlProps/ctrlProp16.xml><?xml version="1.0" encoding="utf-8"?>
<formControlPr xmlns="http://schemas.microsoft.com/office/spreadsheetml/2009/9/main" objectType="CheckBox" fmlaLink="$O$40" lockText="1" noThreeD="1"/>
</file>

<file path=xl/ctrlProps/ctrlProp17.xml><?xml version="1.0" encoding="utf-8"?>
<formControlPr xmlns="http://schemas.microsoft.com/office/spreadsheetml/2009/9/main" objectType="CheckBox" fmlaLink="$P$40" lockText="1" noThreeD="1"/>
</file>

<file path=xl/ctrlProps/ctrlProp18.xml><?xml version="1.0" encoding="utf-8"?>
<formControlPr xmlns="http://schemas.microsoft.com/office/spreadsheetml/2009/9/main" objectType="CheckBox" fmlaLink="$Q$40" lockText="1" noThreeD="1"/>
</file>

<file path=xl/ctrlProps/ctrlProp19.xml><?xml version="1.0" encoding="utf-8"?>
<formControlPr xmlns="http://schemas.microsoft.com/office/spreadsheetml/2009/9/main" objectType="CheckBox" fmlaLink="$R$40" lockText="1" noThreeD="1"/>
</file>

<file path=xl/ctrlProps/ctrlProp2.xml><?xml version="1.0" encoding="utf-8"?>
<formControlPr xmlns="http://schemas.microsoft.com/office/spreadsheetml/2009/9/main" objectType="CheckBox" fmlaLink="$L$9" lockText="1" noThreeD="1"/>
</file>

<file path=xl/ctrlProps/ctrlProp20.xml><?xml version="1.0" encoding="utf-8"?>
<formControlPr xmlns="http://schemas.microsoft.com/office/spreadsheetml/2009/9/main" objectType="CheckBox" fmlaLink="$S$40" lockText="1" noThreeD="1"/>
</file>

<file path=xl/ctrlProps/ctrlProp21.xml><?xml version="1.0" encoding="utf-8"?>
<formControlPr xmlns="http://schemas.microsoft.com/office/spreadsheetml/2009/9/main" objectType="CheckBox" fmlaLink="$T$40" lockText="1" noThreeD="1"/>
</file>

<file path=xl/ctrlProps/ctrlProp22.xml><?xml version="1.0" encoding="utf-8"?>
<formControlPr xmlns="http://schemas.microsoft.com/office/spreadsheetml/2009/9/main" objectType="CheckBox" fmlaLink="$U$40" lockText="1" noThreeD="1"/>
</file>

<file path=xl/ctrlProps/ctrlProp23.xml><?xml version="1.0" encoding="utf-8"?>
<formControlPr xmlns="http://schemas.microsoft.com/office/spreadsheetml/2009/9/main" objectType="CheckBox" fmlaLink="$V$40" lockText="1" noThreeD="1"/>
</file>

<file path=xl/ctrlProps/ctrlProp24.xml><?xml version="1.0" encoding="utf-8"?>
<formControlPr xmlns="http://schemas.microsoft.com/office/spreadsheetml/2009/9/main" objectType="CheckBox" fmlaLink="$W$40" lockText="1" noThreeD="1"/>
</file>

<file path=xl/ctrlProps/ctrlProp25.xml><?xml version="1.0" encoding="utf-8"?>
<formControlPr xmlns="http://schemas.microsoft.com/office/spreadsheetml/2009/9/main" objectType="CheckBox" fmlaLink="$X$40" lockText="1" noThreeD="1"/>
</file>

<file path=xl/ctrlProps/ctrlProp26.xml><?xml version="1.0" encoding="utf-8"?>
<formControlPr xmlns="http://schemas.microsoft.com/office/spreadsheetml/2009/9/main" objectType="CheckBox" fmlaLink="$Y$40" lockText="1" noThreeD="1"/>
</file>

<file path=xl/ctrlProps/ctrlProp27.xml><?xml version="1.0" encoding="utf-8"?>
<formControlPr xmlns="http://schemas.microsoft.com/office/spreadsheetml/2009/9/main" objectType="CheckBox" fmlaLink="$M$45" lockText="1" noThreeD="1"/>
</file>

<file path=xl/ctrlProps/ctrlProp28.xml><?xml version="1.0" encoding="utf-8"?>
<formControlPr xmlns="http://schemas.microsoft.com/office/spreadsheetml/2009/9/main" objectType="CheckBox" fmlaLink="$N$45" lockText="1" noThreeD="1"/>
</file>

<file path=xl/ctrlProps/ctrlProp29.xml><?xml version="1.0" encoding="utf-8"?>
<formControlPr xmlns="http://schemas.microsoft.com/office/spreadsheetml/2009/9/main" objectType="CheckBox" fmlaLink="$O$45" lockText="1" noThreeD="1"/>
</file>

<file path=xl/ctrlProps/ctrlProp3.xml><?xml version="1.0" encoding="utf-8"?>
<formControlPr xmlns="http://schemas.microsoft.com/office/spreadsheetml/2009/9/main" objectType="CheckBox" fmlaLink="$L$7" lockText="1" noThreeD="1"/>
</file>

<file path=xl/ctrlProps/ctrlProp30.xml><?xml version="1.0" encoding="utf-8"?>
<formControlPr xmlns="http://schemas.microsoft.com/office/spreadsheetml/2009/9/main" objectType="CheckBox" fmlaLink="$P$45" lockText="1" noThreeD="1"/>
</file>

<file path=xl/ctrlProps/ctrlProp31.xml><?xml version="1.0" encoding="utf-8"?>
<formControlPr xmlns="http://schemas.microsoft.com/office/spreadsheetml/2009/9/main" objectType="CheckBox" fmlaLink="$Q$45" lockText="1" noThreeD="1"/>
</file>

<file path=xl/ctrlProps/ctrlProp32.xml><?xml version="1.0" encoding="utf-8"?>
<formControlPr xmlns="http://schemas.microsoft.com/office/spreadsheetml/2009/9/main" objectType="CheckBox" fmlaLink="$R$45" lockText="1" noThreeD="1"/>
</file>

<file path=xl/ctrlProps/ctrlProp33.xml><?xml version="1.0" encoding="utf-8"?>
<formControlPr xmlns="http://schemas.microsoft.com/office/spreadsheetml/2009/9/main" objectType="CheckBox" fmlaLink="$S$45" lockText="1" noThreeD="1"/>
</file>

<file path=xl/ctrlProps/ctrlProp34.xml><?xml version="1.0" encoding="utf-8"?>
<formControlPr xmlns="http://schemas.microsoft.com/office/spreadsheetml/2009/9/main" objectType="CheckBox" fmlaLink="$T$45" lockText="1" noThreeD="1"/>
</file>

<file path=xl/ctrlProps/ctrlProp35.xml><?xml version="1.0" encoding="utf-8"?>
<formControlPr xmlns="http://schemas.microsoft.com/office/spreadsheetml/2009/9/main" objectType="CheckBox" fmlaLink="$U$45" lockText="1" noThreeD="1"/>
</file>

<file path=xl/ctrlProps/ctrlProp36.xml><?xml version="1.0" encoding="utf-8"?>
<formControlPr xmlns="http://schemas.microsoft.com/office/spreadsheetml/2009/9/main" objectType="CheckBox" fmlaLink="$V$45" lockText="1" noThreeD="1"/>
</file>

<file path=xl/ctrlProps/ctrlProp37.xml><?xml version="1.0" encoding="utf-8"?>
<formControlPr xmlns="http://schemas.microsoft.com/office/spreadsheetml/2009/9/main" objectType="CheckBox" fmlaLink="$W$45" lockText="1" noThreeD="1"/>
</file>

<file path=xl/ctrlProps/ctrlProp38.xml><?xml version="1.0" encoding="utf-8"?>
<formControlPr xmlns="http://schemas.microsoft.com/office/spreadsheetml/2009/9/main" objectType="CheckBox" fmlaLink="$X$45" lockText="1" noThreeD="1"/>
</file>

<file path=xl/ctrlProps/ctrlProp39.xml><?xml version="1.0" encoding="utf-8"?>
<formControlPr xmlns="http://schemas.microsoft.com/office/spreadsheetml/2009/9/main" objectType="CheckBox" fmlaLink="$Y$45" lockText="1" noThreeD="1"/>
</file>

<file path=xl/ctrlProps/ctrlProp4.xml><?xml version="1.0" encoding="utf-8"?>
<formControlPr xmlns="http://schemas.microsoft.com/office/spreadsheetml/2009/9/main" objectType="CheckBox" fmlaLink="$M$35" lockText="1" noThreeD="1"/>
</file>

<file path=xl/ctrlProps/ctrlProp40.xml><?xml version="1.0" encoding="utf-8"?>
<formControlPr xmlns="http://schemas.microsoft.com/office/spreadsheetml/2009/9/main" objectType="CheckBox" fmlaLink="$Z$45" lockText="1" noThreeD="1"/>
</file>

<file path=xl/ctrlProps/ctrlProp41.xml><?xml version="1.0" encoding="utf-8"?>
<formControlPr xmlns="http://schemas.microsoft.com/office/spreadsheetml/2009/9/main" objectType="CheckBox" fmlaLink="$AA$45" lockText="1" noThreeD="1"/>
</file>

<file path=xl/ctrlProps/ctrlProp42.xml><?xml version="1.0" encoding="utf-8"?>
<formControlPr xmlns="http://schemas.microsoft.com/office/spreadsheetml/2009/9/main" objectType="CheckBox" fmlaLink="$M$5:$M$6" lockText="1" noThreeD="1"/>
</file>

<file path=xl/ctrlProps/ctrlProp43.xml><?xml version="1.0" encoding="utf-8"?>
<formControlPr xmlns="http://schemas.microsoft.com/office/spreadsheetml/2009/9/main" objectType="CheckBox" fmlaLink="$M$7" lockText="1" noThreeD="1"/>
</file>

<file path=xl/ctrlProps/ctrlProp44.xml><?xml version="1.0" encoding="utf-8"?>
<formControlPr xmlns="http://schemas.microsoft.com/office/spreadsheetml/2009/9/main" objectType="CheckBox" fmlaLink="$M$9" lockText="1" noThreeD="1"/>
</file>

<file path=xl/ctrlProps/ctrlProp45.xml><?xml version="1.0" encoding="utf-8"?>
<formControlPr xmlns="http://schemas.microsoft.com/office/spreadsheetml/2009/9/main" objectType="CheckBox" fmlaLink="$L$13" lockText="1" noThreeD="1"/>
</file>

<file path=xl/ctrlProps/ctrlProp46.xml><?xml version="1.0" encoding="utf-8"?>
<formControlPr xmlns="http://schemas.microsoft.com/office/spreadsheetml/2009/9/main" objectType="CheckBox" fmlaLink="$L$14" lockText="1" noThreeD="1"/>
</file>

<file path=xl/ctrlProps/ctrlProp47.xml><?xml version="1.0" encoding="utf-8"?>
<formControlPr xmlns="http://schemas.microsoft.com/office/spreadsheetml/2009/9/main" objectType="CheckBox" fmlaLink="$Z$40" lockText="1" noThreeD="1"/>
</file>

<file path=xl/ctrlProps/ctrlProp5.xml><?xml version="1.0" encoding="utf-8"?>
<formControlPr xmlns="http://schemas.microsoft.com/office/spreadsheetml/2009/9/main" objectType="CheckBox" fmlaLink="$N$35" lockText="1" noThreeD="1"/>
</file>

<file path=xl/ctrlProps/ctrlProp6.xml><?xml version="1.0" encoding="utf-8"?>
<formControlPr xmlns="http://schemas.microsoft.com/office/spreadsheetml/2009/9/main" objectType="CheckBox" fmlaLink="$O$35" lockText="1" noThreeD="1"/>
</file>

<file path=xl/ctrlProps/ctrlProp7.xml><?xml version="1.0" encoding="utf-8"?>
<formControlPr xmlns="http://schemas.microsoft.com/office/spreadsheetml/2009/9/main" objectType="CheckBox" fmlaLink="$P$35" lockText="1" noThreeD="1"/>
</file>

<file path=xl/ctrlProps/ctrlProp8.xml><?xml version="1.0" encoding="utf-8"?>
<formControlPr xmlns="http://schemas.microsoft.com/office/spreadsheetml/2009/9/main" objectType="CheckBox" fmlaLink="$Q$35" lockText="1" noThreeD="1"/>
</file>

<file path=xl/ctrlProps/ctrlProp9.xml><?xml version="1.0" encoding="utf-8"?>
<formControlPr xmlns="http://schemas.microsoft.com/office/spreadsheetml/2009/9/main" objectType="CheckBox" fmlaLink="$R$35" lockText="1" noThreeD="1"/>
</file>

<file path=xl/drawings/_rels/drawing1.xml.rels><?xml version="1.0" encoding="UTF-8" standalone="yes"?>
<Relationships xmlns="http://schemas.openxmlformats.org/package/2006/relationships"><Relationship Id="rId2" Type="http://schemas.openxmlformats.org/officeDocument/2006/relationships/hyperlink" Target="#NEC&#12372;&#21033;&#29992;&#35215;&#32004;!A1"/><Relationship Id="rId1" Type="http://schemas.openxmlformats.org/officeDocument/2006/relationships/hyperlink" Target="#&#12372;&#21033;&#29992;&#35215;&#32004;!A1"/></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9525</xdr:colOff>
          <xdr:row>4</xdr:row>
          <xdr:rowOff>0</xdr:rowOff>
        </xdr:from>
        <xdr:to>
          <xdr:col>9</xdr:col>
          <xdr:colOff>228600</xdr:colOff>
          <xdr:row>5</xdr:row>
          <xdr:rowOff>104775</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0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8</xdr:row>
          <xdr:rowOff>152400</xdr:rowOff>
        </xdr:from>
        <xdr:to>
          <xdr:col>9</xdr:col>
          <xdr:colOff>228600</xdr:colOff>
          <xdr:row>9</xdr:row>
          <xdr:rowOff>190500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0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579930</xdr:colOff>
      <xdr:row>4</xdr:row>
      <xdr:rowOff>0</xdr:rowOff>
    </xdr:from>
    <xdr:to>
      <xdr:col>4</xdr:col>
      <xdr:colOff>365529</xdr:colOff>
      <xdr:row>6</xdr:row>
      <xdr:rowOff>100634</xdr:rowOff>
    </xdr:to>
    <xdr:sp macro="" textlink="">
      <xdr:nvSpPr>
        <xdr:cNvPr id="4" name="テキスト ボックス 3">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1644489" y="1378324"/>
          <a:ext cx="513981" cy="369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b="1" u="sng">
              <a:solidFill>
                <a:srgbClr val="0070C0"/>
              </a:solidFill>
              <a:latin typeface="Meiryo UI" panose="020B0604030504040204" pitchFamily="50" charset="-128"/>
              <a:ea typeface="Meiryo UI" panose="020B0604030504040204" pitchFamily="50" charset="-128"/>
            </a:rPr>
            <a:t>こちら</a:t>
          </a:r>
        </a:p>
      </xdr:txBody>
    </xdr:sp>
    <xdr:clientData/>
  </xdr:twoCellAnchor>
  <xdr:twoCellAnchor>
    <xdr:from>
      <xdr:col>4</xdr:col>
      <xdr:colOff>122955</xdr:colOff>
      <xdr:row>6</xdr:row>
      <xdr:rowOff>144855</xdr:rowOff>
    </xdr:from>
    <xdr:to>
      <xdr:col>4</xdr:col>
      <xdr:colOff>595080</xdr:colOff>
      <xdr:row>8</xdr:row>
      <xdr:rowOff>17540</xdr:rowOff>
    </xdr:to>
    <xdr:sp macro="" textlink="">
      <xdr:nvSpPr>
        <xdr:cNvPr id="5" name="テキスト ボックス 4">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1915896" y="1792120"/>
          <a:ext cx="472125" cy="2760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b="1" u="sng">
              <a:solidFill>
                <a:srgbClr val="0070C0"/>
              </a:solidFill>
              <a:latin typeface="Meiryo UI" panose="020B0604030504040204" pitchFamily="50" charset="-128"/>
              <a:ea typeface="Meiryo UI" panose="020B0604030504040204" pitchFamily="50" charset="-128"/>
            </a:rPr>
            <a:t>こちら</a:t>
          </a:r>
        </a:p>
      </xdr:txBody>
    </xdr:sp>
    <xdr:clientData/>
  </xdr:twoCellAnchor>
  <mc:AlternateContent xmlns:mc="http://schemas.openxmlformats.org/markup-compatibility/2006">
    <mc:Choice xmlns:a14="http://schemas.microsoft.com/office/drawing/2010/main" Requires="a14">
      <xdr:twoCellAnchor editAs="oneCell">
        <xdr:from>
          <xdr:col>9</xdr:col>
          <xdr:colOff>19050</xdr:colOff>
          <xdr:row>6</xdr:row>
          <xdr:rowOff>66675</xdr:rowOff>
        </xdr:from>
        <xdr:to>
          <xdr:col>9</xdr:col>
          <xdr:colOff>323850</xdr:colOff>
          <xdr:row>7</xdr:row>
          <xdr:rowOff>104775</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0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33</xdr:row>
          <xdr:rowOff>9525</xdr:rowOff>
        </xdr:from>
        <xdr:to>
          <xdr:col>4</xdr:col>
          <xdr:colOff>0</xdr:colOff>
          <xdr:row>33</xdr:row>
          <xdr:rowOff>247650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0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全国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33</xdr:row>
          <xdr:rowOff>190500</xdr:rowOff>
        </xdr:from>
        <xdr:to>
          <xdr:col>4</xdr:col>
          <xdr:colOff>0</xdr:colOff>
          <xdr:row>34</xdr:row>
          <xdr:rowOff>57150</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0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北海道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600075</xdr:colOff>
          <xdr:row>33</xdr:row>
          <xdr:rowOff>180975</xdr:rowOff>
        </xdr:from>
        <xdr:to>
          <xdr:col>4</xdr:col>
          <xdr:colOff>542925</xdr:colOff>
          <xdr:row>34</xdr:row>
          <xdr:rowOff>57150</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0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東北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371475</xdr:colOff>
          <xdr:row>33</xdr:row>
          <xdr:rowOff>190500</xdr:rowOff>
        </xdr:from>
        <xdr:to>
          <xdr:col>5</xdr:col>
          <xdr:colOff>381000</xdr:colOff>
          <xdr:row>34</xdr:row>
          <xdr:rowOff>57150</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0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関東・甲信越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33</xdr:row>
          <xdr:rowOff>190500</xdr:rowOff>
        </xdr:from>
        <xdr:to>
          <xdr:col>6</xdr:col>
          <xdr:colOff>514350</xdr:colOff>
          <xdr:row>34</xdr:row>
          <xdr:rowOff>57150</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0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中部・北陸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552450</xdr:colOff>
          <xdr:row>33</xdr:row>
          <xdr:rowOff>190500</xdr:rowOff>
        </xdr:from>
        <xdr:to>
          <xdr:col>7</xdr:col>
          <xdr:colOff>295275</xdr:colOff>
          <xdr:row>34</xdr:row>
          <xdr:rowOff>57150</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0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近畿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266700</xdr:colOff>
          <xdr:row>33</xdr:row>
          <xdr:rowOff>190500</xdr:rowOff>
        </xdr:from>
        <xdr:to>
          <xdr:col>7</xdr:col>
          <xdr:colOff>990600</xdr:colOff>
          <xdr:row>34</xdr:row>
          <xdr:rowOff>57150</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0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中国・四国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33</xdr:row>
          <xdr:rowOff>190500</xdr:rowOff>
        </xdr:from>
        <xdr:to>
          <xdr:col>8</xdr:col>
          <xdr:colOff>666750</xdr:colOff>
          <xdr:row>34</xdr:row>
          <xdr:rowOff>57150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0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九州・沖縄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847725</xdr:colOff>
          <xdr:row>33</xdr:row>
          <xdr:rowOff>180975</xdr:rowOff>
        </xdr:from>
        <xdr:to>
          <xdr:col>9</xdr:col>
          <xdr:colOff>9525</xdr:colOff>
          <xdr:row>34</xdr:row>
          <xdr:rowOff>38100</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0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海外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1304925</xdr:colOff>
          <xdr:row>33</xdr:row>
          <xdr:rowOff>180975</xdr:rowOff>
        </xdr:from>
        <xdr:to>
          <xdr:col>9</xdr:col>
          <xdr:colOff>581025</xdr:colOff>
          <xdr:row>34</xdr:row>
          <xdr:rowOff>38100</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0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twoCellAnchor>
    <xdr:from>
      <xdr:col>3</xdr:col>
      <xdr:colOff>455543</xdr:colOff>
      <xdr:row>32</xdr:row>
      <xdr:rowOff>182217</xdr:rowOff>
    </xdr:from>
    <xdr:to>
      <xdr:col>7</xdr:col>
      <xdr:colOff>480391</xdr:colOff>
      <xdr:row>33</xdr:row>
      <xdr:rowOff>298174</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1522343" y="9250017"/>
          <a:ext cx="2996648" cy="315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latin typeface="Meiryo UI" panose="020B0604030504040204" pitchFamily="50" charset="-128"/>
              <a:ea typeface="Meiryo UI" panose="020B0604030504040204" pitchFamily="50" charset="-128"/>
            </a:rPr>
            <a:t>※</a:t>
          </a:r>
          <a:r>
            <a:rPr kumimoji="1" lang="ja-JP" altLang="en-US" sz="800">
              <a:latin typeface="Meiryo UI" panose="020B0604030504040204" pitchFamily="50" charset="-128"/>
              <a:ea typeface="Meiryo UI" panose="020B0604030504040204" pitchFamily="50" charset="-128"/>
            </a:rPr>
            <a:t>全国以外を選択の場合、複数選択可</a:t>
          </a:r>
        </a:p>
      </xdr:txBody>
    </xdr:sp>
    <xdr:clientData/>
  </xdr:twoCellAnchor>
  <mc:AlternateContent xmlns:mc="http://schemas.openxmlformats.org/markup-compatibility/2006">
    <mc:Choice xmlns:a14="http://schemas.microsoft.com/office/drawing/2010/main" Requires="a14">
      <xdr:twoCellAnchor editAs="oneCell">
        <xdr:from>
          <xdr:col>3</xdr:col>
          <xdr:colOff>9525</xdr:colOff>
          <xdr:row>33</xdr:row>
          <xdr:rowOff>381000</xdr:rowOff>
        </xdr:from>
        <xdr:to>
          <xdr:col>4</xdr:col>
          <xdr:colOff>0</xdr:colOff>
          <xdr:row>34</xdr:row>
          <xdr:rowOff>247650</xdr:rowOff>
        </xdr:to>
        <xdr:sp macro="" textlink="">
          <xdr:nvSpPr>
            <xdr:cNvPr id="7182" name="Check Box 14" hidden="1">
              <a:extLst>
                <a:ext uri="{63B3BB69-23CF-44E3-9099-C40C66FF867C}">
                  <a14:compatExt spid="_x0000_s7182"/>
                </a:ext>
                <a:ext uri="{FF2B5EF4-FFF2-40B4-BE49-F238E27FC236}">
                  <a16:creationId xmlns:a16="http://schemas.microsoft.com/office/drawing/2014/main" id="{00000000-0008-0000-0000-00000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人材派遣業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33</xdr:row>
          <xdr:rowOff>381000</xdr:rowOff>
        </xdr:from>
        <xdr:to>
          <xdr:col>5</xdr:col>
          <xdr:colOff>66675</xdr:colOff>
          <xdr:row>34</xdr:row>
          <xdr:rowOff>247650</xdr:rowOff>
        </xdr:to>
        <xdr:sp macro="" textlink="">
          <xdr:nvSpPr>
            <xdr:cNvPr id="7183" name="Check Box 15" hidden="1">
              <a:extLst>
                <a:ext uri="{63B3BB69-23CF-44E3-9099-C40C66FF867C}">
                  <a14:compatExt spid="_x0000_s7183"/>
                </a:ext>
                <a:ext uri="{FF2B5EF4-FFF2-40B4-BE49-F238E27FC236}">
                  <a16:creationId xmlns:a16="http://schemas.microsoft.com/office/drawing/2014/main" id="{00000000-0008-0000-0000-00000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学校・教育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33</xdr:row>
          <xdr:rowOff>381000</xdr:rowOff>
        </xdr:from>
        <xdr:to>
          <xdr:col>6</xdr:col>
          <xdr:colOff>85725</xdr:colOff>
          <xdr:row>34</xdr:row>
          <xdr:rowOff>247650</xdr:rowOff>
        </xdr:to>
        <xdr:sp macro="" textlink="">
          <xdr:nvSpPr>
            <xdr:cNvPr id="7184" name="Check Box 16" hidden="1">
              <a:extLst>
                <a:ext uri="{63B3BB69-23CF-44E3-9099-C40C66FF867C}">
                  <a14:compatExt spid="_x0000_s7184"/>
                </a:ext>
                <a:ext uri="{FF2B5EF4-FFF2-40B4-BE49-F238E27FC236}">
                  <a16:creationId xmlns:a16="http://schemas.microsoft.com/office/drawing/2014/main" id="{00000000-0008-0000-0000-00001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医療・福祉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33</xdr:row>
          <xdr:rowOff>381000</xdr:rowOff>
        </xdr:from>
        <xdr:to>
          <xdr:col>7</xdr:col>
          <xdr:colOff>485775</xdr:colOff>
          <xdr:row>34</xdr:row>
          <xdr:rowOff>247650</xdr:rowOff>
        </xdr:to>
        <xdr:sp macro="" textlink="">
          <xdr:nvSpPr>
            <xdr:cNvPr id="7185" name="Check Box 17" hidden="1">
              <a:extLst>
                <a:ext uri="{63B3BB69-23CF-44E3-9099-C40C66FF867C}">
                  <a14:compatExt spid="_x0000_s7185"/>
                </a:ext>
                <a:ext uri="{FF2B5EF4-FFF2-40B4-BE49-F238E27FC236}">
                  <a16:creationId xmlns:a16="http://schemas.microsoft.com/office/drawing/2014/main" id="{00000000-0008-0000-0000-00001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経営コンサルタント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409575</xdr:colOff>
          <xdr:row>33</xdr:row>
          <xdr:rowOff>381000</xdr:rowOff>
        </xdr:from>
        <xdr:to>
          <xdr:col>8</xdr:col>
          <xdr:colOff>419100</xdr:colOff>
          <xdr:row>34</xdr:row>
          <xdr:rowOff>247650</xdr:rowOff>
        </xdr:to>
        <xdr:sp macro="" textlink="">
          <xdr:nvSpPr>
            <xdr:cNvPr id="7186" name="Check Box 18" hidden="1">
              <a:extLst>
                <a:ext uri="{63B3BB69-23CF-44E3-9099-C40C66FF867C}">
                  <a14:compatExt spid="_x0000_s7186"/>
                </a:ext>
                <a:ext uri="{FF2B5EF4-FFF2-40B4-BE49-F238E27FC236}">
                  <a16:creationId xmlns:a16="http://schemas.microsoft.com/office/drawing/2014/main" id="{00000000-0008-0000-0000-00001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ビルメンテナンス</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247650</xdr:colOff>
          <xdr:row>33</xdr:row>
          <xdr:rowOff>381000</xdr:rowOff>
        </xdr:from>
        <xdr:to>
          <xdr:col>8</xdr:col>
          <xdr:colOff>952500</xdr:colOff>
          <xdr:row>34</xdr:row>
          <xdr:rowOff>247650</xdr:rowOff>
        </xdr:to>
        <xdr:sp macro="" textlink="">
          <xdr:nvSpPr>
            <xdr:cNvPr id="7187" name="Check Box 19" hidden="1">
              <a:extLst>
                <a:ext uri="{63B3BB69-23CF-44E3-9099-C40C66FF867C}">
                  <a14:compatExt spid="_x0000_s7187"/>
                </a:ext>
                <a:ext uri="{FF2B5EF4-FFF2-40B4-BE49-F238E27FC236}">
                  <a16:creationId xmlns:a16="http://schemas.microsoft.com/office/drawing/2014/main" id="{00000000-0008-0000-0000-00001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娯楽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733425</xdr:colOff>
          <xdr:row>33</xdr:row>
          <xdr:rowOff>381000</xdr:rowOff>
        </xdr:from>
        <xdr:to>
          <xdr:col>9</xdr:col>
          <xdr:colOff>28575</xdr:colOff>
          <xdr:row>34</xdr:row>
          <xdr:rowOff>247650</xdr:rowOff>
        </xdr:to>
        <xdr:sp macro="" textlink="">
          <xdr:nvSpPr>
            <xdr:cNvPr id="7188" name="Check Box 20" hidden="1">
              <a:extLst>
                <a:ext uri="{63B3BB69-23CF-44E3-9099-C40C66FF867C}">
                  <a14:compatExt spid="_x0000_s7188"/>
                </a:ext>
                <a:ext uri="{FF2B5EF4-FFF2-40B4-BE49-F238E27FC236}">
                  <a16:creationId xmlns:a16="http://schemas.microsoft.com/office/drawing/2014/main" id="{00000000-0008-0000-0000-00001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運輸業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34</xdr:row>
          <xdr:rowOff>180975</xdr:rowOff>
        </xdr:from>
        <xdr:to>
          <xdr:col>4</xdr:col>
          <xdr:colOff>0</xdr:colOff>
          <xdr:row>34</xdr:row>
          <xdr:rowOff>419100</xdr:rowOff>
        </xdr:to>
        <xdr:sp macro="" textlink="">
          <xdr:nvSpPr>
            <xdr:cNvPr id="7189" name="Check Box 21" hidden="1">
              <a:extLst>
                <a:ext uri="{63B3BB69-23CF-44E3-9099-C40C66FF867C}">
                  <a14:compatExt spid="_x0000_s7189"/>
                </a:ext>
                <a:ext uri="{FF2B5EF4-FFF2-40B4-BE49-F238E27FC236}">
                  <a16:creationId xmlns:a16="http://schemas.microsoft.com/office/drawing/2014/main" id="{00000000-0008-0000-0000-00001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情報通信業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34</xdr:row>
          <xdr:rowOff>180975</xdr:rowOff>
        </xdr:from>
        <xdr:to>
          <xdr:col>5</xdr:col>
          <xdr:colOff>295275</xdr:colOff>
          <xdr:row>34</xdr:row>
          <xdr:rowOff>419100</xdr:rowOff>
        </xdr:to>
        <xdr:sp macro="" textlink="">
          <xdr:nvSpPr>
            <xdr:cNvPr id="7190" name="Check Box 22" hidden="1">
              <a:extLst>
                <a:ext uri="{63B3BB69-23CF-44E3-9099-C40C66FF867C}">
                  <a14:compatExt spid="_x0000_s7190"/>
                </a:ext>
                <a:ext uri="{FF2B5EF4-FFF2-40B4-BE49-F238E27FC236}">
                  <a16:creationId xmlns:a16="http://schemas.microsoft.com/office/drawing/2014/main" id="{00000000-0008-0000-0000-00001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業務用製品小売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34</xdr:row>
          <xdr:rowOff>180975</xdr:rowOff>
        </xdr:from>
        <xdr:to>
          <xdr:col>6</xdr:col>
          <xdr:colOff>752475</xdr:colOff>
          <xdr:row>34</xdr:row>
          <xdr:rowOff>438150</xdr:rowOff>
        </xdr:to>
        <xdr:sp macro="" textlink="">
          <xdr:nvSpPr>
            <xdr:cNvPr id="7191" name="Check Box 23" hidden="1">
              <a:extLst>
                <a:ext uri="{63B3BB69-23CF-44E3-9099-C40C66FF867C}">
                  <a14:compatExt spid="_x0000_s7191"/>
                </a:ext>
                <a:ext uri="{FF2B5EF4-FFF2-40B4-BE49-F238E27FC236}">
                  <a16:creationId xmlns:a16="http://schemas.microsoft.com/office/drawing/2014/main" id="{00000000-0008-0000-0000-00001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一般家庭用品小売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771525</xdr:colOff>
          <xdr:row>34</xdr:row>
          <xdr:rowOff>180975</xdr:rowOff>
        </xdr:from>
        <xdr:to>
          <xdr:col>8</xdr:col>
          <xdr:colOff>314325</xdr:colOff>
          <xdr:row>34</xdr:row>
          <xdr:rowOff>438150</xdr:rowOff>
        </xdr:to>
        <xdr:sp macro="" textlink="">
          <xdr:nvSpPr>
            <xdr:cNvPr id="7192" name="Check Box 24" hidden="1">
              <a:extLst>
                <a:ext uri="{63B3BB69-23CF-44E3-9099-C40C66FF867C}">
                  <a14:compatExt spid="_x0000_s7192"/>
                </a:ext>
                <a:ext uri="{FF2B5EF4-FFF2-40B4-BE49-F238E27FC236}">
                  <a16:creationId xmlns:a16="http://schemas.microsoft.com/office/drawing/2014/main" id="{00000000-0008-0000-0000-00001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業務用製品製造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1009650</xdr:colOff>
          <xdr:row>34</xdr:row>
          <xdr:rowOff>180975</xdr:rowOff>
        </xdr:from>
        <xdr:to>
          <xdr:col>8</xdr:col>
          <xdr:colOff>1295400</xdr:colOff>
          <xdr:row>34</xdr:row>
          <xdr:rowOff>419100</xdr:rowOff>
        </xdr:to>
        <xdr:sp macro="" textlink="">
          <xdr:nvSpPr>
            <xdr:cNvPr id="7193" name="Check Box 25" hidden="1">
              <a:extLst>
                <a:ext uri="{63B3BB69-23CF-44E3-9099-C40C66FF867C}">
                  <a14:compatExt spid="_x0000_s7193"/>
                </a:ext>
                <a:ext uri="{FF2B5EF4-FFF2-40B4-BE49-F238E27FC236}">
                  <a16:creationId xmlns:a16="http://schemas.microsoft.com/office/drawing/2014/main" id="{00000000-0008-0000-0000-00001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一般家庭用品製造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1114425</xdr:colOff>
          <xdr:row>34</xdr:row>
          <xdr:rowOff>171450</xdr:rowOff>
        </xdr:from>
        <xdr:to>
          <xdr:col>9</xdr:col>
          <xdr:colOff>666750</xdr:colOff>
          <xdr:row>34</xdr:row>
          <xdr:rowOff>409575</xdr:rowOff>
        </xdr:to>
        <xdr:sp macro="" textlink="">
          <xdr:nvSpPr>
            <xdr:cNvPr id="7194" name="Check Box 26" hidden="1">
              <a:extLst>
                <a:ext uri="{63B3BB69-23CF-44E3-9099-C40C66FF867C}">
                  <a14:compatExt spid="_x0000_s7194"/>
                </a:ext>
                <a:ext uri="{FF2B5EF4-FFF2-40B4-BE49-F238E27FC236}">
                  <a16:creationId xmlns:a16="http://schemas.microsoft.com/office/drawing/2014/main" id="{00000000-0008-0000-0000-00001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業務用製品卸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34</xdr:row>
          <xdr:rowOff>381000</xdr:rowOff>
        </xdr:from>
        <xdr:to>
          <xdr:col>4</xdr:col>
          <xdr:colOff>314325</xdr:colOff>
          <xdr:row>34</xdr:row>
          <xdr:rowOff>628650</xdr:rowOff>
        </xdr:to>
        <xdr:sp macro="" textlink="">
          <xdr:nvSpPr>
            <xdr:cNvPr id="7195" name="Check Box 27" hidden="1">
              <a:extLst>
                <a:ext uri="{63B3BB69-23CF-44E3-9099-C40C66FF867C}">
                  <a14:compatExt spid="_x0000_s7195"/>
                </a:ext>
                <a:ext uri="{FF2B5EF4-FFF2-40B4-BE49-F238E27FC236}">
                  <a16:creationId xmlns:a16="http://schemas.microsoft.com/office/drawing/2014/main" id="{00000000-0008-0000-0000-00001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一般家庭用品卸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34</xdr:row>
          <xdr:rowOff>381000</xdr:rowOff>
        </xdr:from>
        <xdr:to>
          <xdr:col>5</xdr:col>
          <xdr:colOff>276225</xdr:colOff>
          <xdr:row>34</xdr:row>
          <xdr:rowOff>628650</xdr:rowOff>
        </xdr:to>
        <xdr:sp macro="" textlink="">
          <xdr:nvSpPr>
            <xdr:cNvPr id="7196" name="Check Box 28" hidden="1">
              <a:extLst>
                <a:ext uri="{63B3BB69-23CF-44E3-9099-C40C66FF867C}">
                  <a14:compatExt spid="_x0000_s7196"/>
                </a:ext>
                <a:ext uri="{FF2B5EF4-FFF2-40B4-BE49-F238E27FC236}">
                  <a16:creationId xmlns:a16="http://schemas.microsoft.com/office/drawing/2014/main" id="{00000000-0008-0000-0000-00001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建築工事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34</xdr:row>
          <xdr:rowOff>381000</xdr:rowOff>
        </xdr:from>
        <xdr:to>
          <xdr:col>6</xdr:col>
          <xdr:colOff>104775</xdr:colOff>
          <xdr:row>34</xdr:row>
          <xdr:rowOff>628650</xdr:rowOff>
        </xdr:to>
        <xdr:sp macro="" textlink="">
          <xdr:nvSpPr>
            <xdr:cNvPr id="7197" name="Check Box 29" hidden="1">
              <a:extLst>
                <a:ext uri="{63B3BB69-23CF-44E3-9099-C40C66FF867C}">
                  <a14:compatExt spid="_x0000_s7197"/>
                </a:ext>
                <a:ext uri="{FF2B5EF4-FFF2-40B4-BE49-F238E27FC236}">
                  <a16:creationId xmlns:a16="http://schemas.microsoft.com/office/drawing/2014/main" id="{00000000-0008-0000-0000-00001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設計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704850</xdr:colOff>
          <xdr:row>34</xdr:row>
          <xdr:rowOff>381000</xdr:rowOff>
        </xdr:from>
        <xdr:to>
          <xdr:col>6</xdr:col>
          <xdr:colOff>704850</xdr:colOff>
          <xdr:row>34</xdr:row>
          <xdr:rowOff>628650</xdr:rowOff>
        </xdr:to>
        <xdr:sp macro="" textlink="">
          <xdr:nvSpPr>
            <xdr:cNvPr id="7198" name="Check Box 30" hidden="1">
              <a:extLst>
                <a:ext uri="{63B3BB69-23CF-44E3-9099-C40C66FF867C}">
                  <a14:compatExt spid="_x0000_s7198"/>
                </a:ext>
                <a:ext uri="{FF2B5EF4-FFF2-40B4-BE49-F238E27FC236}">
                  <a16:creationId xmlns:a16="http://schemas.microsoft.com/office/drawing/2014/main" id="{00000000-0008-0000-0000-00001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34</xdr:row>
          <xdr:rowOff>381000</xdr:rowOff>
        </xdr:from>
        <xdr:to>
          <xdr:col>7</xdr:col>
          <xdr:colOff>1009650</xdr:colOff>
          <xdr:row>34</xdr:row>
          <xdr:rowOff>628650</xdr:rowOff>
        </xdr:to>
        <xdr:sp macro="" textlink="">
          <xdr:nvSpPr>
            <xdr:cNvPr id="7199" name="Check Box 31" hidden="1">
              <a:extLst>
                <a:ext uri="{63B3BB69-23CF-44E3-9099-C40C66FF867C}">
                  <a14:compatExt spid="_x0000_s7199"/>
                </a:ext>
                <a:ext uri="{FF2B5EF4-FFF2-40B4-BE49-F238E27FC236}">
                  <a16:creationId xmlns:a16="http://schemas.microsoft.com/office/drawing/2014/main" id="{00000000-0008-0000-0000-00001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ソフトウェア開発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866775</xdr:colOff>
          <xdr:row>34</xdr:row>
          <xdr:rowOff>381000</xdr:rowOff>
        </xdr:from>
        <xdr:to>
          <xdr:col>8</xdr:col>
          <xdr:colOff>514350</xdr:colOff>
          <xdr:row>34</xdr:row>
          <xdr:rowOff>628650</xdr:rowOff>
        </xdr:to>
        <xdr:sp macro="" textlink="">
          <xdr:nvSpPr>
            <xdr:cNvPr id="7200" name="Check Box 32" hidden="1">
              <a:extLst>
                <a:ext uri="{63B3BB69-23CF-44E3-9099-C40C66FF867C}">
                  <a14:compatExt spid="_x0000_s7200"/>
                </a:ext>
                <a:ext uri="{FF2B5EF4-FFF2-40B4-BE49-F238E27FC236}">
                  <a16:creationId xmlns:a16="http://schemas.microsoft.com/office/drawing/2014/main" id="{00000000-0008-0000-0000-00002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広告業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34</xdr:row>
          <xdr:rowOff>381000</xdr:rowOff>
        </xdr:from>
        <xdr:to>
          <xdr:col>8</xdr:col>
          <xdr:colOff>1047750</xdr:colOff>
          <xdr:row>34</xdr:row>
          <xdr:rowOff>628650</xdr:rowOff>
        </xdr:to>
        <xdr:sp macro="" textlink="">
          <xdr:nvSpPr>
            <xdr:cNvPr id="7201" name="Check Box 33" hidden="1">
              <a:extLst>
                <a:ext uri="{63B3BB69-23CF-44E3-9099-C40C66FF867C}">
                  <a14:compatExt spid="_x0000_s7201"/>
                </a:ext>
                <a:ext uri="{FF2B5EF4-FFF2-40B4-BE49-F238E27FC236}">
                  <a16:creationId xmlns:a16="http://schemas.microsoft.com/office/drawing/2014/main" id="{00000000-0008-0000-0000-00002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印刷業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914400</xdr:colOff>
          <xdr:row>34</xdr:row>
          <xdr:rowOff>381000</xdr:rowOff>
        </xdr:from>
        <xdr:to>
          <xdr:col>9</xdr:col>
          <xdr:colOff>476250</xdr:colOff>
          <xdr:row>34</xdr:row>
          <xdr:rowOff>628650</xdr:rowOff>
        </xdr:to>
        <xdr:sp macro="" textlink="">
          <xdr:nvSpPr>
            <xdr:cNvPr id="7202" name="Check Box 34" hidden="1">
              <a:extLst>
                <a:ext uri="{63B3BB69-23CF-44E3-9099-C40C66FF867C}">
                  <a14:compatExt spid="_x0000_s7202"/>
                </a:ext>
                <a:ext uri="{FF2B5EF4-FFF2-40B4-BE49-F238E27FC236}">
                  <a16:creationId xmlns:a16="http://schemas.microsoft.com/office/drawing/2014/main" id="{00000000-0008-0000-0000-00002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金融業・保険業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34</xdr:row>
          <xdr:rowOff>571500</xdr:rowOff>
        </xdr:from>
        <xdr:to>
          <xdr:col>4</xdr:col>
          <xdr:colOff>0</xdr:colOff>
          <xdr:row>35</xdr:row>
          <xdr:rowOff>38100</xdr:rowOff>
        </xdr:to>
        <xdr:sp macro="" textlink="">
          <xdr:nvSpPr>
            <xdr:cNvPr id="7203" name="Check Box 35" hidden="1">
              <a:extLst>
                <a:ext uri="{63B3BB69-23CF-44E3-9099-C40C66FF867C}">
                  <a14:compatExt spid="_x0000_s7203"/>
                </a:ext>
                <a:ext uri="{FF2B5EF4-FFF2-40B4-BE49-F238E27FC236}">
                  <a16:creationId xmlns:a16="http://schemas.microsoft.com/office/drawing/2014/main" id="{00000000-0008-0000-0000-00002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不動産業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676275</xdr:colOff>
          <xdr:row>34</xdr:row>
          <xdr:rowOff>571500</xdr:rowOff>
        </xdr:from>
        <xdr:to>
          <xdr:col>6</xdr:col>
          <xdr:colOff>28575</xdr:colOff>
          <xdr:row>35</xdr:row>
          <xdr:rowOff>38100</xdr:rowOff>
        </xdr:to>
        <xdr:sp macro="" textlink="">
          <xdr:nvSpPr>
            <xdr:cNvPr id="7204" name="Check Box 36" hidden="1">
              <a:extLst>
                <a:ext uri="{63B3BB69-23CF-44E3-9099-C40C66FF867C}">
                  <a14:compatExt spid="_x0000_s7204"/>
                </a:ext>
                <a:ext uri="{FF2B5EF4-FFF2-40B4-BE49-F238E27FC236}">
                  <a16:creationId xmlns:a16="http://schemas.microsoft.com/office/drawing/2014/main" id="{00000000-0008-0000-0000-00002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電気・ガス・水道・熱供給業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34</xdr:row>
          <xdr:rowOff>571500</xdr:rowOff>
        </xdr:from>
        <xdr:to>
          <xdr:col>6</xdr:col>
          <xdr:colOff>752475</xdr:colOff>
          <xdr:row>35</xdr:row>
          <xdr:rowOff>28575</xdr:rowOff>
        </xdr:to>
        <xdr:sp macro="" textlink="">
          <xdr:nvSpPr>
            <xdr:cNvPr id="7205" name="Check Box 37" hidden="1">
              <a:extLst>
                <a:ext uri="{63B3BB69-23CF-44E3-9099-C40C66FF867C}">
                  <a14:compatExt spid="_x0000_s7205"/>
                </a:ext>
                <a:ext uri="{FF2B5EF4-FFF2-40B4-BE49-F238E27FC236}">
                  <a16:creationId xmlns:a16="http://schemas.microsoft.com/office/drawing/2014/main" id="{00000000-0008-0000-0000-00002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飲食店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619125</xdr:colOff>
          <xdr:row>34</xdr:row>
          <xdr:rowOff>571500</xdr:rowOff>
        </xdr:from>
        <xdr:to>
          <xdr:col>7</xdr:col>
          <xdr:colOff>771525</xdr:colOff>
          <xdr:row>35</xdr:row>
          <xdr:rowOff>38100</xdr:rowOff>
        </xdr:to>
        <xdr:sp macro="" textlink="">
          <xdr:nvSpPr>
            <xdr:cNvPr id="7206" name="Check Box 38" hidden="1">
              <a:extLst>
                <a:ext uri="{63B3BB69-23CF-44E3-9099-C40C66FF867C}">
                  <a14:compatExt spid="_x0000_s7206"/>
                </a:ext>
                <a:ext uri="{FF2B5EF4-FFF2-40B4-BE49-F238E27FC236}">
                  <a16:creationId xmlns:a16="http://schemas.microsoft.com/office/drawing/2014/main" id="{00000000-0008-0000-0000-00002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水産・農林業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657225</xdr:colOff>
          <xdr:row>34</xdr:row>
          <xdr:rowOff>571500</xdr:rowOff>
        </xdr:from>
        <xdr:to>
          <xdr:col>8</xdr:col>
          <xdr:colOff>885825</xdr:colOff>
          <xdr:row>35</xdr:row>
          <xdr:rowOff>38100</xdr:rowOff>
        </xdr:to>
        <xdr:sp macro="" textlink="">
          <xdr:nvSpPr>
            <xdr:cNvPr id="7207" name="Check Box 39" hidden="1">
              <a:extLst>
                <a:ext uri="{63B3BB69-23CF-44E3-9099-C40C66FF867C}">
                  <a14:compatExt spid="_x0000_s7207"/>
                </a:ext>
                <a:ext uri="{FF2B5EF4-FFF2-40B4-BE49-F238E27FC236}">
                  <a16:creationId xmlns:a16="http://schemas.microsoft.com/office/drawing/2014/main" id="{00000000-0008-0000-0000-00002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自治体・公共団体等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819150</xdr:colOff>
          <xdr:row>34</xdr:row>
          <xdr:rowOff>571500</xdr:rowOff>
        </xdr:from>
        <xdr:to>
          <xdr:col>9</xdr:col>
          <xdr:colOff>0</xdr:colOff>
          <xdr:row>35</xdr:row>
          <xdr:rowOff>28575</xdr:rowOff>
        </xdr:to>
        <xdr:sp macro="" textlink="">
          <xdr:nvSpPr>
            <xdr:cNvPr id="7208" name="Check Box 40" hidden="1">
              <a:extLst>
                <a:ext uri="{63B3BB69-23CF-44E3-9099-C40C66FF867C}">
                  <a14:compatExt spid="_x0000_s7208"/>
                </a:ext>
                <a:ext uri="{FF2B5EF4-FFF2-40B4-BE49-F238E27FC236}">
                  <a16:creationId xmlns:a16="http://schemas.microsoft.com/office/drawing/2014/main" id="{00000000-0008-0000-0000-00002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鉱業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1285875</xdr:colOff>
          <xdr:row>34</xdr:row>
          <xdr:rowOff>571500</xdr:rowOff>
        </xdr:from>
        <xdr:to>
          <xdr:col>9</xdr:col>
          <xdr:colOff>581025</xdr:colOff>
          <xdr:row>35</xdr:row>
          <xdr:rowOff>38100</xdr:rowOff>
        </xdr:to>
        <xdr:sp macro="" textlink="">
          <xdr:nvSpPr>
            <xdr:cNvPr id="7209" name="Check Box 41" hidden="1">
              <a:extLst>
                <a:ext uri="{63B3BB69-23CF-44E3-9099-C40C66FF867C}">
                  <a14:compatExt spid="_x0000_s7209"/>
                </a:ext>
                <a:ext uri="{FF2B5EF4-FFF2-40B4-BE49-F238E27FC236}">
                  <a16:creationId xmlns:a16="http://schemas.microsoft.com/office/drawing/2014/main" id="{00000000-0008-0000-0000-00002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647700</xdr:colOff>
          <xdr:row>4</xdr:row>
          <xdr:rowOff>0</xdr:rowOff>
        </xdr:from>
        <xdr:to>
          <xdr:col>9</xdr:col>
          <xdr:colOff>828675</xdr:colOff>
          <xdr:row>5</xdr:row>
          <xdr:rowOff>104775</xdr:rowOff>
        </xdr:to>
        <xdr:sp macro="" textlink="">
          <xdr:nvSpPr>
            <xdr:cNvPr id="7210" name="Check Box 42" hidden="1">
              <a:extLst>
                <a:ext uri="{63B3BB69-23CF-44E3-9099-C40C66FF867C}">
                  <a14:compatExt spid="_x0000_s7210"/>
                </a:ext>
                <a:ext uri="{FF2B5EF4-FFF2-40B4-BE49-F238E27FC236}">
                  <a16:creationId xmlns:a16="http://schemas.microsoft.com/office/drawing/2014/main" id="{00000000-0008-0000-0000-00002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647700</xdr:colOff>
          <xdr:row>6</xdr:row>
          <xdr:rowOff>66675</xdr:rowOff>
        </xdr:from>
        <xdr:to>
          <xdr:col>10</xdr:col>
          <xdr:colOff>0</xdr:colOff>
          <xdr:row>7</xdr:row>
          <xdr:rowOff>104775</xdr:rowOff>
        </xdr:to>
        <xdr:sp macro="" textlink="">
          <xdr:nvSpPr>
            <xdr:cNvPr id="7211" name="Check Box 43" hidden="1">
              <a:extLst>
                <a:ext uri="{63B3BB69-23CF-44E3-9099-C40C66FF867C}">
                  <a14:compatExt spid="_x0000_s7211"/>
                </a:ext>
                <a:ext uri="{FF2B5EF4-FFF2-40B4-BE49-F238E27FC236}">
                  <a16:creationId xmlns:a16="http://schemas.microsoft.com/office/drawing/2014/main" id="{00000000-0008-0000-0000-00002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647700</xdr:colOff>
          <xdr:row>8</xdr:row>
          <xdr:rowOff>180975</xdr:rowOff>
        </xdr:from>
        <xdr:to>
          <xdr:col>10</xdr:col>
          <xdr:colOff>9525</xdr:colOff>
          <xdr:row>9</xdr:row>
          <xdr:rowOff>180975</xdr:rowOff>
        </xdr:to>
        <xdr:sp macro="" textlink="">
          <xdr:nvSpPr>
            <xdr:cNvPr id="7212" name="Check Box 44" hidden="1">
              <a:extLst>
                <a:ext uri="{63B3BB69-23CF-44E3-9099-C40C66FF867C}">
                  <a14:compatExt spid="_x0000_s7212"/>
                </a:ext>
                <a:ext uri="{FF2B5EF4-FFF2-40B4-BE49-F238E27FC236}">
                  <a16:creationId xmlns:a16="http://schemas.microsoft.com/office/drawing/2014/main" id="{00000000-0008-0000-0000-00002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66261</xdr:colOff>
      <xdr:row>3</xdr:row>
      <xdr:rowOff>52130</xdr:rowOff>
    </xdr:from>
    <xdr:to>
      <xdr:col>10</xdr:col>
      <xdr:colOff>612912</xdr:colOff>
      <xdr:row>3</xdr:row>
      <xdr:rowOff>274300</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335202" y="858954"/>
          <a:ext cx="7718416" cy="222170"/>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ctr"/>
          <a:r>
            <a:rPr kumimoji="1" lang="ja-JP" altLang="en-US" sz="900">
              <a:solidFill>
                <a:sysClr val="windowText" lastClr="000000"/>
              </a:solidFill>
              <a:latin typeface="Meiryo UI" panose="020B0604030504040204" pitchFamily="50" charset="-128"/>
              <a:ea typeface="Meiryo UI" panose="020B0604030504040204" pitchFamily="50" charset="-128"/>
            </a:rPr>
            <a:t>入力が必須の項目は背景が黄色となります。黄色エリアがないことをご確認いただいたうえでのご提出をお願いいたします。</a:t>
          </a:r>
          <a:endParaRPr kumimoji="1" lang="en-US" altLang="ja-JP" sz="900">
            <a:solidFill>
              <a:sysClr val="windowText" lastClr="000000"/>
            </a:solidFill>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4</xdr:col>
          <xdr:colOff>38100</xdr:colOff>
          <xdr:row>12</xdr:row>
          <xdr:rowOff>523875</xdr:rowOff>
        </xdr:from>
        <xdr:to>
          <xdr:col>7</xdr:col>
          <xdr:colOff>438150</xdr:colOff>
          <xdr:row>14</xdr:row>
          <xdr:rowOff>38100</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0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12</xdr:row>
          <xdr:rowOff>523875</xdr:rowOff>
        </xdr:from>
        <xdr:to>
          <xdr:col>9</xdr:col>
          <xdr:colOff>76200</xdr:colOff>
          <xdr:row>14</xdr:row>
          <xdr:rowOff>19050</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0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409575</xdr:colOff>
          <xdr:row>34</xdr:row>
          <xdr:rowOff>409575</xdr:rowOff>
        </xdr:from>
        <xdr:to>
          <xdr:col>10</xdr:col>
          <xdr:colOff>504825</xdr:colOff>
          <xdr:row>34</xdr:row>
          <xdr:rowOff>619125</xdr:rowOff>
        </xdr:to>
        <xdr:sp macro="" textlink="">
          <xdr:nvSpPr>
            <xdr:cNvPr id="7417" name="Check Box 249" hidden="1">
              <a:extLst>
                <a:ext uri="{63B3BB69-23CF-44E3-9099-C40C66FF867C}">
                  <a14:compatExt spid="_x0000_s7417"/>
                </a:ext>
                <a:ext uri="{FF2B5EF4-FFF2-40B4-BE49-F238E27FC236}">
                  <a16:creationId xmlns:a16="http://schemas.microsoft.com/office/drawing/2014/main" id="{00000000-0008-0000-0000-0000F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xdr:col>
      <xdr:colOff>503167</xdr:colOff>
      <xdr:row>34</xdr:row>
      <xdr:rowOff>361949</xdr:rowOff>
    </xdr:from>
    <xdr:to>
      <xdr:col>10</xdr:col>
      <xdr:colOff>552864</xdr:colOff>
      <xdr:row>34</xdr:row>
      <xdr:rowOff>560732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008742" y="11620499"/>
          <a:ext cx="964097" cy="1987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Meiryo UI" panose="020B0604030504040204" pitchFamily="50" charset="-128"/>
              <a:ea typeface="Meiryo UI" panose="020B0604030504040204" pitchFamily="50" charset="-128"/>
            </a:rPr>
            <a:t>その他サービス業</a:t>
          </a:r>
          <a:endParaRPr kumimoji="1" lang="en-US" altLang="ja-JP" sz="900">
            <a:latin typeface="Meiryo UI" panose="020B0604030504040204" pitchFamily="50" charset="-128"/>
            <a:ea typeface="Meiryo UI" panose="020B0604030504040204" pitchFamily="50" charset="-128"/>
          </a:endParaRPr>
        </a:p>
      </xdr:txBody>
    </xdr:sp>
    <xdr:clientData/>
  </xdr:twoCellAnchor>
  <xdr:twoCellAnchor>
    <xdr:from>
      <xdr:col>4</xdr:col>
      <xdr:colOff>268682</xdr:colOff>
      <xdr:row>38</xdr:row>
      <xdr:rowOff>30415</xdr:rowOff>
    </xdr:from>
    <xdr:to>
      <xdr:col>10</xdr:col>
      <xdr:colOff>426845</xdr:colOff>
      <xdr:row>38</xdr:row>
      <xdr:rowOff>218429</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2061623" y="13264562"/>
          <a:ext cx="5805928" cy="188014"/>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ctr"/>
          <a:r>
            <a:rPr kumimoji="1" lang="ja-JP" altLang="en-US" sz="900">
              <a:solidFill>
                <a:sysClr val="windowText" lastClr="000000"/>
              </a:solidFill>
              <a:latin typeface="Meiryo UI" panose="020B0604030504040204" pitchFamily="50" charset="-128"/>
              <a:ea typeface="Meiryo UI" panose="020B0604030504040204" pitchFamily="50" charset="-128"/>
            </a:rPr>
            <a:t>入力が必須の項目は背景が黄色となります。黄色エリアがないことをご確認いただいたうえでのご提出をお願いいたします。</a:t>
          </a:r>
          <a:endParaRPr kumimoji="1" lang="en-US" altLang="ja-JP" sz="900">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s00000106\&#65404;&#65405;&#65411;&#65425;&#37096;&#65332;\&#20013;&#35336;\&#32076;&#31649;9509\959&#21454;&#32076;.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Ss00000106\UFJIS&#65332;\&#21332;&#21147;&#20250;&#31038;\&#65316;&#65315;&#38283;&#30330;\&#12481;&#12515;&#12493;&#38283;&#65288;&#26085;&#26412;&#27211;&#65289;\&#20849;&#36890;\&#12480;&#12452;&#12524;&#12463;&#12488;&#20877;&#27083;&#31689;\&#26989;&#21209;&#20849;&#36890;&#12481;&#12540;&#12512;\&#65418;&#65438;&#65391;&#65400;&#65397;&#65420;&#65384;&#65405;\&#12496;&#12483;&#12463;&#12458;&#12501;&#12451;&#12473;&#20966;&#29702;&#26041;&#24335;\&#12510;&#12540;&#12472;&#29256;&#65288;&#12471;&#12473;&#12486;&#12512;&#21521;&#12369;&#65289;\1.&#12496;&#12483;&#12463;&#12458;&#12501;&#12451;&#12473;&#20966;&#29702;&#26041;&#24335;&#12304;&#12475;&#12483;&#12471;&#12519;&#12531;&#31649;&#29702;&#12305;.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iinhgc1.iinhi.nissay-intra.net\179\&#12362;&#23458;&#27096;&#24773;&#22577;&#12501;&#12457;&#12523;&#12480;\&#26032;&#35215;&#65332;&#65288;&#20840;&#21729;&#65289;\100_&#27425;&#19990;&#20195;&#12509;&#12540;&#12479;&#12523;\&#9733;&#20195;&#34892;&#30331;&#37682;&#23550;&#24540;(2023.11~)\3.&#20225;&#26989;&#24773;&#22577;&#22793;&#26356;\&#20195;&#34892;&#12304;Biz-Create&#174;by%20NISSAY&#12305;&#36864;&#20250;&#65295;&#20225;&#26989;&#24773;&#22577;&#22793;&#26356;&#20381;&#38972;&#26360;.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Ss00000106\UFJIS&#65332;\&#26989;&#21209;&#20849;&#36890;&#12481;&#12540;&#12512;\&#23470;&#22320;\validator&#26908;&#35342;\&#12489;&#12513;&#12452;&#12531;&#22793;&#26356;&#26178;&#12398;&#12501;&#12525;&#12540;.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K:\&#12484;&#12540;&#12523;(&#20445;&#23384;&#29256;)\VDS_TBL\Ver4\Japanese\&#12510;&#12463;&#12525;\macro(Japanese)\DDL\nmdb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OVSFILE02\Data\&#25104;&#26524;&#29289;\&#35201;&#20214;&#23450;&#32681;(&#19979;&#25975;&#12365;&#12514;&#12487;&#12523;)\&#20316;&#25104;&#20013;&#12527;&#12540;&#12463;\09&#32207;&#21208;\ds\23&#27770;&#31639;_OL_DS.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Fs1srv.swf.nec.co.jp\nec_confidential\CUTE\2_&#27425;&#26399;&#31471;&#26411;\&#20849;&#36890;\500%20&#36861;&#21152;&#26045;&#31574;\&#9733;2018&#24180;&#24230;&#26696;&#20214;\062_&#12473;&#12510;&#12507;&#21475;&#24231;&#38283;&#35373;\410_&#22522;&#26412;&#35373;&#35336;\99_work\170_FutureAccount&#36899;&#25658;&#23550;&#24540;\&#12522;&#12514;&#12540;&#12488;&#21475;&#24231;&#38283;&#35373;&#12288;&#22522;&#26412;&#35373;&#35336;&#26360;&#12288;3.1.1.4%20&#35388;&#26126;&#26360;&#12450;&#12483;&#12503;&#12525;&#12540;&#12489;&#65288;SACO004&#65289;.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Idcpsv01\&#12481;&#12540;&#12512;&#12456;&#12522;&#12450;\My%20Documents\401k\&#12510;&#12463;&#12525;&#12385;&#12419;&#12435;\df&#19968;&#35239;hs.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K:\&#12484;&#12540;&#12523;(&#20445;&#23384;&#29256;)\VDS_TBL\Ver4\Japanese\&#12510;&#12463;&#12525;\macro(Japanese)\DDL\LogicalTableAndFields.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fs1srv.swf.nec.co.jp\NEC_Confidential\Users\t502158\AppData\Local\Temp\notes564FF4\&#12493;&#12479;(DNES)PF&#12539;&#35242;&#20180;&#21475;&#24231;&#35201;&#20214;&#19968;&#35239;20130405.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fs1srv.swf.nec.co.jp\NEC_Confidential\&#12391;&#12435;&#12373;&#12356;&#12493;&#12483;&#12488;&#36899;&#25658;\31.%20&#20316;&#25104;&#25991;&#26360;\72.&#26412;&#30058;&#20197;&#38477;&#26696;&#20214;&#23550;&#24540;\DRS-120&#215;&#215;&#65288;PF&#12539;&#35242;&#20180;&#21475;&#24231;&#23550;&#24540;&#65289;\99.&#12381;&#12398;&#20182;\PF&#12539;&#35242;&#20180;&#21475;&#24231;&#35201;&#20214;&#19968;&#3523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ileserver2\&#27425;&#26399;&#29983;&#20445;&#12510;&#12493;&#12472;&#12513;&#12531;&#12488;\Documents%20and%20Settings\watanabe\Document\&#27425;&#26399;\UI&#36039;&#26009;\&#65333;&#65321;&#35373;&#35336;&#26360;&#21033;&#29992;&#12460;&#12452;&#12489;.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seflhsdc02.e-floor.nissay-intra.net\&#25152;&#23646;\151\&#32771;&#35506;&#29677;\&#36795;&#12501;&#12449;&#12452;&#12523;\H19.2&#32771;&#35506;&#19968;&#20214;&#65288;&#21322;&#36011;&#12373;&#12435;&#20316;&#25104;&#65289;\&#26368;&#32066;&#24418;\&#32771;&#35506;&#26360;&#39006;&#32113;&#25324;&#34920;&#65288;&#65320;&#65297;&#65304;&#65289;0207.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Ss00000106\UFJIS&#65332;\Documents%20and%20Settings\uCC00028\&#12487;&#12473;&#12463;&#12488;&#12483;&#12503;\work\MB&#30011;&#38754;\&#35211;&#30452;&#12375;MB&#30011;&#38754;&#65394;&#65426;&#65392;&#65404;&#65438;&#65288;&#22806;&#36008;&#65289;.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Ad6-exp1\ad6-sv\WINDOWS\Temporary%20Internet%20Files\C9Y90JQR\templete.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Ss00000106\ufjis&#65364;\&#21332;&#21147;&#20250;&#31038;\&#65316;&#65315;&#38283;&#30330;\&#12481;&#12515;&#12493;&#38283;&#65288;&#26085;&#26412;&#27211;&#65289;\&#20849;&#36890;\&#12480;&#12452;&#12524;&#12463;&#12488;&#20877;&#27083;&#31689;\&#26989;&#21209;&#20849;&#36890;&#12481;&#12540;&#12512;\&#12496;&#12483;&#12481;\C0.&#25104;&#26524;&#29289;\starteam&#30331;&#37682;&#12489;&#12461;&#12517;&#12513;&#12531;&#12488;\&#20877;&#30435;(&#20877;&#30435;&#21453;&#26144;)&#28168;&#12415;%20&#12489;&#12461;&#12517;&#12513;&#12531;&#12488;\&#29872;&#22659;&#23450;&#32681;&#26360;&#65288;&#12496;&#12483;&#12481;AP&#65403;&#65392;&#65418;&#65438;&#65289;.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obalt\project\DB&#26989;&#21209;&#20849;&#36890;\&#26696;&#20214;\2003_03&#26696;&#20214;\DIB-VS-02-290&#22806;&#36008;&#38928;&#37329;&#12469;&#12540;&#12499;&#12473;&#26178;&#38291;&#24310;&#38263;&#23550;&#24540;\01.&#12475;&#12531;&#12479;&#12540;&#19968;&#25324;&#20966;&#29702;&#29992;&#12487;&#12540;&#12479;&#25277;&#20986;\1.&#22522;&#26412;&#35373;&#35336;&#26360;\RD10_2_28&#65288;&#22806;&#36008;&#12475;&#12531;&#12479;&#12540;&#19968;&#25324;&#20966;&#29702;&#29992;&#12487;&#12540;&#12479;&#25277;&#20986;&#65289;.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Ad6-exp1\ad6-sv\windows\temp\lh_tmp0\DDL\nmdb1.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YJB-SV\&#20849;&#26377;&#12501;&#12449;&#12452;&#12523;\&#12497;&#12479;&#12540;&#12531;&#65298;&#65288;&#26032;&#23487;&#65289;\&#23450;&#26399;&#24615;\&#31185;&#30446;&#21029;&#20316;&#26989;&#12501;&#12457;&#12523;&#12480;\&#23450;&#26399;&#31309;&#37329;\error\0630\&#25972;&#21512;&#24615;&#12456;&#12521;&#12540;&#65288;&#19968;&#25324;&#20462;&#27491;&#20998;&#65289;.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build1005442\share\&#26085;&#29983;&#23550;&#24540;\work\nagashima\&#20195;&#20241;&#24076;&#26395;.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Mhsk-kin3-03\work\SE_TOOL\SPLSHEET.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abkfs14.nsl.ad.nec.co.jp\a01836-01\J04\project\SMBC\&#12391;&#12435;&#12373;&#12356;&#12493;&#12483;&#12488;&#36899;&#25658;\31.%20&#20316;&#25104;&#25991;&#26360;\01.&#19968;&#33324;&#25991;&#26360;\&#9733;&#27231;&#33021;&#35373;&#35336;&#26360;&#36865;&#20184;\&#35373;&#35336;&#26360;&#12398;&#36865;&#20184;&#29702;&#30001;&#12488;&#12524;&#12540;&#12473;\&#19978;&#28023;&#23451;&#36865;&#20184;&#29702;&#30001;&#30906;&#35469;&#29992;_201103&#20197;&#3847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s00000106\UFJIS&#65332;\%23day2\23.&#22522;&#26412;&#35373;&#35336;\&#26989;&#21209;&#20849;&#36890;&#65288;&#24460;&#26041;&#20107;&#21209;&#65289;\09.&#24115;&#31080;\&#12467;&#12500;&#12540;%20&#65374;%20&#12496;&#12483;&#12463;&#12458;&#12501;&#12451;&#12473;&#20849;&#36890;&#20181;&#27096;(09.&#24115;&#31080;)_0803.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NEW_&#12304;&#12487;&#12540;&#12479;&#32113;&#25324;&#29256;&#12305;&#12499;&#12472;&#12493;&#12473;&#12510;&#12483;&#12481;&#12531;&#12464;&#12300;&#12491;&#12540;&#12474;&#38598;&#32004;&#12522;&#12473;&#12488;&#12301;Ver11%20.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s00000106\UFJIS&#65332;\Documents%20and%20Settings\u2994001\My%20Documents\5.&#12487;&#12540;&#12479;&#37197;&#32622;(&#22865;&#32004;&#3223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s00000106\UFJIS&#65332;\&#21332;&#21147;&#20250;&#31038;\&#65316;&#65315;&#38283;&#30330;\&#12481;&#12515;&#12493;&#38283;&#65288;&#26085;&#26412;&#27211;&#65289;\&#20849;&#36890;\&#12480;&#12452;&#12524;&#12463;&#12488;&#20877;&#27083;&#31689;\%23day2\80.&#26908;&#35342;&#36039;&#26009;\D01.&#26989;&#21209;AP\7.0.0&#24460;&#26041;&#20107;&#21209;&#27231;&#33021;&#12398;&#23455;&#29694;&#26041;&#24335;\98.&#25171;&#21512;&#12379;&#36039;&#26009;\20060804\&#25351;&#31034;&#26360;&#20986;&#21147;\&#22522;&#26412;&#35373;&#35336;&#26360;&#12304;&#25351;&#31034;&#26360;&#20986;&#21147;&#12305;_20060804.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esa2c3si2sol\2sol%20share\WINDOWS\TEMP\&#65411;&#65434;&#65418;&#65438;&#65437;_&#26481;&#28023;BK.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oraemon\d\WINDOWS\&#65411;&#65438;&#65405;&#65400;&#65412;&#65391;&#65420;&#65439;\New&#32066;&#36523;&#31995;&#65409;&#65386;&#65391;&#6540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ORESVM01\S_H_core&#35469;&#35388;\Documents%20and%20Settings\katsumata\Local%20Settings\Temporary%20Internet%20Files\OLK23\&#35211;&#31309;&#65339;&#27425;&#26399;OS&#26908;&#35342;&#6534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I:\WINDOWS\TEMP\&#65411;&#65434;&#65418;&#65438;&#65437;_&#26481;&#28023;BK.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部門"/>
      <sheetName val="Sheet1"/>
      <sheetName val="Sheet2"/>
      <sheetName val="Sheet3"/>
      <sheetName val="記入要領"/>
      <sheetName val="表紙"/>
      <sheetName val="ﾌﾞﾛｯｸ計"/>
      <sheetName val="五反田"/>
      <sheetName val="荏原"/>
      <sheetName val="目黒"/>
      <sheetName val="品川駅前"/>
      <sheetName val="中延"/>
      <sheetName val="本部使用欄"/>
      <sheetName val="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目次"/>
      <sheetName val="変更履歴"/>
      <sheetName val="1"/>
      <sheetName val="2"/>
      <sheetName val="3"/>
      <sheetName val="4"/>
      <sheetName val="5"/>
      <sheetName val="6"/>
      <sheetName val="カメラ"/>
      <sheetName val="CTRL"/>
      <sheetName val="WAP"/>
      <sheetName val="#REF"/>
      <sheetName val="1.バックオフィス処理方式【セッション管理】"/>
      <sheetName val="_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退会・企業情報変更依頼書【日本生命提出用】"/>
      <sheetName val="はりつけ"/>
      <sheetName val="企業情報"/>
      <sheetName val="企業情報 (エラー)"/>
      <sheetName val="チェッカーくん"/>
      <sheetName val="変更まとめ"/>
      <sheetName val="会員登録情報コード値一覧"/>
      <sheetName val="会員登録情報"/>
      <sheetName val="代行【Biz-Create®by NISSAY】退会／企業情報"/>
      <sheetName val="企業情報（CSV)"/>
      <sheetName val="会員登録情報(貼りつけ）"/>
    </sheetNames>
    <definedNames>
      <definedName name="BookClose" refersTo="#REF!"/>
      <definedName name="ｆｆｆｆｆ" refersTo="#REF!"/>
      <definedName name="GTOA開発規模根拠1" refersTo="#REF!"/>
      <definedName name="GTOA開発規模根拠2" refersTo="#REF!"/>
      <definedName name="GTOA開発規模根拠3" refersTo="#REF!"/>
      <definedName name="GTOA開発規模根拠4" refersTo="#REF!"/>
      <definedName name="GTOB要員計画" refersTo="#REF!"/>
      <definedName name="GTOD特別間接原価" refersTo="#REF!"/>
      <definedName name="GTOE出張宿泊" refersTo="#REF!"/>
      <definedName name="GTOFリスク" refersTo="#REF!"/>
      <definedName name="GTOスケジュール" refersTo="#REF!"/>
      <definedName name="GTOマニュアル作成工数の内訳" refersTo="#REF!"/>
      <definedName name="GTO開発管理工数の内訳" refersTo="#REF!"/>
      <definedName name="GTO開発原価" refersTo="#REF!"/>
      <definedName name="GTO開発体制" refersTo="#REF!"/>
      <definedName name="GTO環境準備工数の内訳" refersTo="#REF!"/>
      <definedName name="GTO客先教育工数の内訳" refersTo="#REF!"/>
      <definedName name="GTO見積関連図" refersTo="#REF!"/>
      <definedName name="GTO原価見積書" refersTo="#REF!"/>
      <definedName name="GTO採算計算書" refersTo="#REF!"/>
      <definedName name="GTO新見積全体の説明" refersTo="#REF!"/>
      <definedName name="GTO単価" refersTo="#REF!"/>
      <definedName name="GTO年度別内訳1" refersTo="#REF!"/>
      <definedName name="GTO年度別内訳2" refersTo="#REF!"/>
      <definedName name="GTO納品物" refersTo="#REF!"/>
      <definedName name="GTO文書記入項目説明" refersTo="#REF!"/>
      <definedName name="prnプロジェクト" refersTo="#REF!"/>
      <definedName name="prn見積関連データ入力" refersTo="#REF!"/>
      <definedName name="prn見積関連帳票表示" refersTo="#REF!"/>
      <definedName name="prn見積根拠データ入力" refersTo="#REF!"/>
      <definedName name="ｓｓ" refersTo="#REF!" sheetId="7"/>
    </definedNames>
    <sheetDataSet>
      <sheetData sheetId="0"/>
      <sheetData sheetId="1"/>
      <sheetData sheetId="2"/>
      <sheetData sheetId="3"/>
      <sheetData sheetId="4"/>
      <sheetData sheetId="5"/>
      <sheetData sheetId="6">
        <row r="17">
          <cell r="D17" t="str">
            <v>北海道</v>
          </cell>
        </row>
      </sheetData>
      <sheetData sheetId="7"/>
      <sheetData sheetId="8" refreshError="1"/>
      <sheetData sheetId="9" refreshError="1"/>
      <sheetData sheetId="1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ドメイン変更時のフロー"/>
      <sheetName val="CTRL"/>
      <sheetName val="#REF"/>
      <sheetName val="WAP"/>
      <sheetName val="依頼内容"/>
    </sheetNames>
    <sheetDataSet>
      <sheetData sheetId="0" refreshError="1"/>
      <sheetData sheetId="1" refreshError="1"/>
      <sheetData sheetId="2" refreshError="1"/>
      <sheetData sheetId="3" refreshError="1"/>
      <sheetData sheetId="4"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DB"/>
      <sheetName val="nmdb1"/>
    </sheetNames>
    <sheetDataSet>
      <sheetData sheetId="0"/>
      <sheetData sheetId="1" refreshError="1">
        <row r="2">
          <cell r="D2" t="str">
            <v>Common</v>
          </cell>
          <cell r="E2" t="str">
            <v>COMN</v>
          </cell>
        </row>
        <row r="3">
          <cell r="D3" t="str">
            <v>Customer</v>
          </cell>
          <cell r="E3" t="str">
            <v>CUST</v>
          </cell>
        </row>
        <row r="4">
          <cell r="D4" t="str">
            <v>Exchange</v>
          </cell>
          <cell r="E4" t="str">
            <v>EXCH</v>
          </cell>
        </row>
        <row r="5">
          <cell r="D5" t="str">
            <v>Liquid Deposit</v>
          </cell>
          <cell r="E5" t="str">
            <v>LIQD</v>
          </cell>
        </row>
        <row r="6">
          <cell r="D6" t="str">
            <v>Liquid Deposit</v>
          </cell>
          <cell r="E6" t="str">
            <v>LIQD</v>
          </cell>
        </row>
      </sheetData>
      <sheetData sheetId="2"/>
      <sheetData sheetId="3" refreshError="1"/>
      <sheetData sheetId="4"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表紙"/>
      <sheetName val="変更履歴"/>
      <sheetName val="1ページ目"/>
      <sheetName val="２ページ目"/>
      <sheetName val="23決算_OL_DS"/>
      <sheetName val="変更概要"/>
      <sheetName val="TDDACC1"/>
      <sheetName val="ZRDDAACA"/>
    </sheetNames>
    <definedNames>
      <definedName name="Command_Click" sheetId="0"/>
    </definedNames>
    <sheetDataSet>
      <sheetData sheetId="0"/>
      <sheetData sheetId="1"/>
      <sheetData sheetId="2"/>
      <sheetData sheetId="3"/>
      <sheetData sheetId="4"/>
      <sheetData sheetId="5"/>
      <sheetData sheetId="6"/>
      <sheetData sheetId="7" refreshError="1"/>
      <sheetData sheetId="8"/>
      <sheetData sheetId="9"/>
      <sheetData sheetId="10"/>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画面遷移図"/>
      <sheetName val="画面レイアウト【SACO00401】"/>
      <sheetName val="画面項目定義【SACO00401】"/>
      <sheetName val="画面レイアウト【SACO00402】"/>
      <sheetName val="画面項目定義【SACO00402】"/>
      <sheetName val="イベント一覧【SACO00402】"/>
      <sheetName val="画面レイアウト【SACO00404】"/>
      <sheetName val="画面項目定義【SACO00404】"/>
      <sheetName val="イベント一覧【SACO00404】"/>
      <sheetName val="イベント一覧【SACO00401】"/>
      <sheetName val="入力チェック仕様"/>
      <sheetName val="業務チェック仕様"/>
      <sheetName val="別紙_画面項目補足（401）"/>
      <sheetName val="別紙_e-KYC URL生成要求の応答チェック"/>
      <sheetName val="素材置き場"/>
      <sheetName val="リモート口座開設　基本設計書　3.1.1"/>
    </sheetNames>
    <definedNames>
      <definedName name="Copy_Summary"/>
      <definedName name="Data_Maker"/>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
      <sheetName val="データ項目"/>
      <sheetName val="支払指図書データ（退職）(5.2.1.1)"/>
      <sheetName val="支払指図書データ（税引後）(5.2.1.2)"/>
      <sheetName val="支払指図書データ（困窮時）(5.2.1.3)"/>
      <sheetName val="支払指図書データ（一時払）(5.2.1.4)"/>
      <sheetName val="RO指図書データ（RO証明書）(5.2.1.5)"/>
      <sheetName val="RO指図書データ（RO取崩）(5.2.1.6)"/>
      <sheetName val="支払指図書データ（プラン外年金）(5.2.1.7)"/>
      <sheetName val="異動情報(5.2.1.11)"/>
      <sheetName val="RO移管払出適格証明請求情報(5.2.2)"/>
      <sheetName val="退職通知書情報(5.2.3.1)"/>
      <sheetName val="個人型受給者情報(5.2.3.2)"/>
      <sheetName val="売却情報(5.2.4.1)"/>
      <sheetName val="33260(3.2.2.3)"/>
      <sheetName val="33260(3.2.2.７)"/>
      <sheetName val="ローン内容登録情報（変更異動）(9.1.1)"/>
      <sheetName val="売却情報1(9.1.2)"/>
      <sheetName val="売却指図情報(9.1.2)"/>
      <sheetName val="実行ステータス情報(9.2.1)"/>
      <sheetName val="売却完了情報(9.2.1)"/>
      <sheetName val="売却完了情報(9.2.2)"/>
      <sheetName val="実行ステータス情報(9.2.3)"/>
      <sheetName val="一括返済額情報(9.3.1)"/>
      <sheetName val="入金予定額情報（一括時のみ）(9.3.3)"/>
      <sheetName val="売却時情報(9.3.5)"/>
      <sheetName val="33403(3.4)"/>
      <sheetName val="33518(3.5.4)"/>
      <sheetName val="33519(3.5.5)"/>
      <sheetName val="33602(3.6)"/>
      <sheetName val="24201(4.2.1)"/>
      <sheetName val="24235(4.2.2)"/>
      <sheetName val="24215(4.2.4)"/>
      <sheetName val="24322(4.3.4)"/>
      <sheetName val="24323(4.3.4)"/>
      <sheetName val="24404(4.4.2)"/>
      <sheetName val="24422(4.4.2)"/>
      <sheetName val="24409(4.4.3)"/>
      <sheetName val="24410(4.4.3)"/>
      <sheetName val="24411(4.4.4)"/>
      <sheetName val="24424(4.4.4)"/>
      <sheetName val="24502(4.5)"/>
      <sheetName val="保有数量(5.2.3.3)"/>
      <sheetName val="売却商品(5.2.4.4)"/>
      <sheetName val="資産処分明細情報(5.3)"/>
      <sheetName val="支払完了ｽﾃｰﾀｽ(5.3.2)"/>
      <sheetName val="加入者別商品売却情報(6.1.1)"/>
      <sheetName val="発注情報(6.1.2)"/>
      <sheetName val="発注情報(6.1.4)"/>
      <sheetName val="個人型売却結果(6.2.4)"/>
      <sheetName val="加入者別商品売却情報(6.3.2)"/>
      <sheetName val="約定済情報(6.3.2)"/>
      <sheetName val="加入者別商品売却情報(6.3.3)"/>
      <sheetName val="売却結果按分情報(6.3.3)"/>
      <sheetName val="売却結果按分情報(6.3.4)"/>
      <sheetName val="約定済情報(6.3.4)"/>
      <sheetName val="加入者別商品売却情報(6.4.1)"/>
      <sheetName val="加入者別対象残高(7.2)"/>
      <sheetName val="個人型収益明細情報 (7.3.5)"/>
      <sheetName val="対象残高（按分用）(7.3.6)"/>
      <sheetName val="加入者別収益明細情報(7.3.6)"/>
      <sheetName val="加入者別収益明細情報(7.3.7)"/>
      <sheetName val="加入者別収益情報(7.3.8)"/>
      <sheetName val="個人型収益情報(7.4)"/>
      <sheetName val="個人型買付指図情報(7.4)"/>
      <sheetName val="対象残高（按分用）(7.5.1)"/>
      <sheetName val="再投資結果按分情報(7.5.1)"/>
      <sheetName val="買付取引明細(9.3.5)"/>
      <sheetName val="加入者別売却指図取引明細（10.3）"/>
      <sheetName val="資産売却情報（加入者別)(10.5.1)"/>
      <sheetName val="移管済ステータス(10.5.6)"/>
      <sheetName val="33515(3.5.3)"/>
      <sheetName val="33516(3.5.4)"/>
      <sheetName val="指図書データ（プラン単位）(10.2)"/>
      <sheetName val="売却指図(10.3)"/>
      <sheetName val="売却指図"/>
      <sheetName val="移行先情報(10.5.1)"/>
      <sheetName val="加入者証変更情報(2.1.2.3)"/>
      <sheetName val="加入者口座存在有無(2.2)"/>
      <sheetName val="加入者口座登録情報(2.3.1.1.3)"/>
      <sheetName val="加入者証発行区分(2.3.1.6)"/>
      <sheetName val="加入者証発行区分(2.3.1.6) (2)"/>
      <sheetName val="加入者口座変更(2.3.1.2.3)"/>
      <sheetName val="加入者口座変更 (2.3.1.2.3)(2)"/>
      <sheetName val="加入者拠出金変更(2.3.1.3.2)"/>
      <sheetName val="加入者拠出金変更 (2.3.1.3.2)(2)"/>
      <sheetName val="ＲＯ加入者口座登録情報(2.3.1.5.3)"/>
      <sheetName val="加入者口座情報(2.3.3)"/>
      <sheetName val="33112(3.1.1.4)"/>
      <sheetName val="33151(3.1.2.1)"/>
      <sheetName val="33153(3.12.2)"/>
      <sheetName val="33165(3.1.2.5)"/>
      <sheetName val="33253(3.2.2.1)"/>
      <sheetName val="33334(3.3.7)"/>
      <sheetName val="加入者ｽﾃｰﾀｽ等(5.1.1)"/>
      <sheetName val="加入者ｽﾃｰﾀｽ等 (5.1.2) "/>
      <sheetName val="発送済フラグ"/>
      <sheetName val="加入者ｽﾃｰﾀｽ等(5.1.3) "/>
      <sheetName val="加入者ｽﾃｰﾀｽ区分(5.2.1)"/>
      <sheetName val="加入者ｽﾃｰﾀｽ区分(5.2.3.1)"/>
      <sheetName val="加入者ｽﾃｰﾀｽ区分 (5.2.3.2)"/>
      <sheetName val="支払済ｽﾃｰﾀｽ（5.3.2）"/>
      <sheetName val="受取人情報（5.3.3）"/>
      <sheetName val="加入者口座情報(6.1.4)"/>
      <sheetName val="有効プラン加入者(7.1.2)"/>
      <sheetName val="加入者キー情報(8.3.1)"/>
      <sheetName val="ローン要件情報(加入者）(9.1.1)"/>
      <sheetName val="決済口座情報(9.2.2)"/>
      <sheetName val="返済順序方法(9.3.5)"/>
      <sheetName val="加入者口座属性情報(10.5.2)"/>
      <sheetName val="加入者口座属性情報(10.5.4)"/>
      <sheetName val="従業員名寄せ情報(2.1.1.1)"/>
      <sheetName val="加入者属性登録情報(2.1.1.3)"/>
      <sheetName val="変更前従業員属性情報(2.1.2.1)"/>
      <sheetName val="従業員確認書情報(2.1.2.2)"/>
      <sheetName val="加入者属性変更情報(2.1.2.3)"/>
      <sheetName val="加入者証情報(2.1.2.3)"/>
      <sheetName val="従業員属性情報(2.1.3)"/>
      <sheetName val="募集用加入通知書情報(2.2)"/>
      <sheetName val="加入者存在有無(2.3.1.1.1)"/>
      <sheetName val="加入者属性登録情報(2.3.1.1.2)"/>
      <sheetName val="加入者属性変更(2.3.1.2)"/>
      <sheetName val="加入者属性変更(2.3.1.2) (2)"/>
      <sheetName val="加入者名情報(2.3.1.3.2)"/>
      <sheetName val="加入者名情報(2.3.1.6)"/>
      <sheetName val="33139(3.1.1..4)"/>
      <sheetName val="33503(3.5.1)"/>
      <sheetName val="33603(3.6)"/>
      <sheetName val="24213(4.2.4)"/>
      <sheetName val="24229(4.2.5)"/>
      <sheetName val="生年月日・現況区分(5.1.1)"/>
      <sheetName val="生年月日・現況区分 (5.1.2)"/>
      <sheetName val="生年月日・現況区分(5.1.3) "/>
      <sheetName val="加入者属性情報(5.2.1)"/>
      <sheetName val="加入者属性情報(5.2.2)"/>
      <sheetName val="退職事由等(5.2.3.1)"/>
      <sheetName val="退職事由等(5.2.3.2) (2)"/>
      <sheetName val="加入者属性情報(5.2.3)"/>
      <sheetName val="加入者属性情報(5.3.1)"/>
      <sheetName val="ﾌﾟﾗﾝ脱退情報(5.3.2)"/>
      <sheetName val="加入者属性情報(5.3.3.1)"/>
      <sheetName val="加入者属性情報(5.3.3.2)"/>
      <sheetName val="加入者属性情報(5.3.4.3)"/>
      <sheetName val="企業情報(6.1.2)"/>
      <sheetName val="加入者属性情報(6.1.4)"/>
      <sheetName val="加入者属性情報(6.1.5)"/>
      <sheetName val="加入者属性情報(7.1.2)"/>
      <sheetName val="加入属性情報(9.1.1)"/>
      <sheetName val="加入者属性(9.2.3)"/>
      <sheetName val="延滞情報(9.4.1)"/>
      <sheetName val="対象加入者属性情報(10.1.4)"/>
      <sheetName val="加入者属性情報(10.5.2)"/>
      <sheetName val="加入者属性情報(10.5.4)"/>
      <sheetName val="加入者属性情報(10.5.5)"/>
      <sheetName val="Sheet1"/>
      <sheetName val="Sheet2"/>
      <sheetName val="Sheet3"/>
      <sheetName val="共通系進捗（2)"/>
      <sheetName val="情報系 (ID)"/>
      <sheetName val="情報系 (ED)"/>
      <sheetName val="情報系(RD)"/>
      <sheetName val="変更要求"/>
      <sheetName val="UKE2 係コード"/>
      <sheetName val="UKE2 係コード (2)"/>
      <sheetName val="表紙"/>
      <sheetName val="サマリー"/>
      <sheetName val="TSM Server"/>
      <sheetName val="加入老名情報(2.3.1.3.2)"/>
      <sheetName val="加入者属性情報(10.5*5)"/>
      <sheetName val="個人型受給者情報(1.2.3.2)"/>
      <sheetName val="再投賃結果按分情報(7.5.1)"/>
      <sheetName val="変更前従業員属性惁報(2.1.2.1)"/>
      <sheetName val="加兡者属性情報(5.3.4.3)"/>
      <sheetName val="加兡者別商品売却情報(6.4.1)"/>
      <sheetName val="加入者刡商品売却情報(6.4.1)"/>
      <sheetName val="加入老別売却指図取引明細（10.3）"/>
      <sheetName val="加入老別商品売却情報(6.4.1)"/>
      <sheetName val="保按数量(5.2.3.3)"/>
      <sheetName val="支払済ｽﾃﭰﾀｽ（5.3.2）"/>
      <sheetName val="加入老属性情報(5.3.3.2)"/>
      <sheetName val="33003(3.4)"/>
      <sheetName val="加入者キヸ情報(8.3.1)"/>
      <sheetName val="加入者塞性情報(5.2.2)"/>
      <sheetName val="変更前従業員属性_報(2.1.2.1)"/>
      <sheetName val="加_者属性情報(5.3.4.3)"/>
      <sheetName val="加_者別商品売却情報(6.4.1)"/>
      <sheetName val="加入者_商品売却情報(6.4.1)"/>
      <sheetName val="支払済ｽﾃ_ﾀｽ（5.3.2）"/>
      <sheetName val="加入者ｽﾃｰﾀ_x0002__x0000__x0000__x0000_+_x0000_⽘_x0015__x0000__x0000_饦"/>
      <sheetName val="_x0000_:_x0013__x0000_0é0°_x0000__x0000__x0000__x0000_ ReQ_x0005_"/>
      <sheetName val="加入者属性情報(5.3.19"/>
      <sheetName val="目次"/>
      <sheetName val="HW構成"/>
      <sheetName val="SW構成"/>
      <sheetName val="NW構成"/>
      <sheetName val="BladeCenter構成"/>
      <sheetName val="ユーザー情報一覧"/>
      <sheetName val="Windows共通設定"/>
      <sheetName val="GWサーバー(win)設定情報"/>
      <sheetName val="APサーバー(aix)設定情報"/>
      <sheetName val="加入者ｽﾃｰﾀ_x0002_   + ⽘_x0015_  饦"/>
      <sheetName val=" :”_x0013_ 0é0°     ReQ_x0005_"/>
      <sheetName val="進捗表(ISOL）"/>
      <sheetName val="集計表（ISOL）　ｄｏｎ’ｔ　ｔｏｕｃｈ"/>
      <sheetName val="Cover"/>
      <sheetName val="改定履歴 "/>
      <sheetName val=" IHS設定"/>
      <sheetName val="WAS基本設定"/>
      <sheetName val="WAS設定（DB）"/>
      <sheetName val="WAS設定（サーバ）"/>
      <sheetName val="シェル一覧(改訂案)"/>
      <sheetName val="A-AUTO運用ルール(2003.11.28)"/>
      <sheetName val="A-AUTO命名規約(2003.12.17)"/>
      <sheetName val="ネットワーク基本"/>
      <sheetName val="ネットワーク一覧"/>
      <sheetName val="シェル一覧"/>
      <sheetName val="シェル一覧(改訂)"/>
      <sheetName val="加入者ｽﾃｰﾀｽ等 (5.±.2) "/>
      <sheetName val="pfcaドライバ2.2.1インストール"/>
      <sheetName val="pfcaドライバ2.2.1コンフィグ"/>
      <sheetName val="加入者属性盻録情報(2.3.1.1.2)"/>
      <sheetName val=":”_x0013__x0000_0é0°_x0000_ ReQ_x0005_"/>
      <sheetName val="リスト"/>
      <sheetName val="１－１"/>
      <sheetName val="別紙１"/>
      <sheetName val="１－２"/>
      <sheetName val="支払指図書データ（困窮時）(5ĮÒ.1.3)"/>
      <sheetName val="加入者ｽﾃｰﾀｽ等 (5.1.2)栠"/>
      <sheetName val="個社機能)概要"/>
      <sheetName val="個社機能)詳細"/>
      <sheetName val="共通機能記述（概要）"/>
      <sheetName val="変更履歴"/>
      <sheetName val="定義書"/>
      <sheetName val="処理記述"/>
      <sheetName val="パラメータ領域定義"/>
      <sheetName val="JOB一覧 (給与)"/>
      <sheetName val="JOB一覧 (賞与)"/>
      <sheetName val="JOB一覧 (差額）"/>
      <sheetName val="JOB一覧 (単独年調）"/>
      <sheetName val="JOB一覧(年個）"/>
      <sheetName val="データ編集 (HEN001)"/>
      <sheetName val="データ編集 (HEN002)"/>
      <sheetName val="データ編集 (HEN003)"/>
      <sheetName val="データ編集 (GIPA035)"/>
      <sheetName val="データ編集 (GIPZ005)"/>
      <sheetName val="データ編集 (GIPZ074)"/>
      <sheetName val="データ編集 (GIPZ075)"/>
      <sheetName val="オペ表示項目一覧"/>
      <sheetName val="エラーメッセージ"/>
      <sheetName val="補足説明"/>
      <sheetName val="フォーム・共通機能記述（概要）"/>
      <sheetName val="JOBｸﾞﾙｰﾌﾟﾌﾛｰ"/>
      <sheetName val="Ｘ）JOBｸﾞﾙｰﾌﾟﾌﾛｰ (2)"/>
      <sheetName val="Ｘ）JOBｸﾞﾙｰﾌﾟﾌﾛｰ"/>
      <sheetName val="JOBﾌﾛｰ原紙"/>
      <sheetName val="☆★☆参考→"/>
      <sheetName val="Ｘweb_ＪＯＢ－カタプロ"/>
      <sheetName val="Ｘweb_ＪＯＢ構成"/>
      <sheetName val="XJOBﾈｯﾄ"/>
      <sheetName val="BIPG120_Ｐ６作表"/>
      <sheetName val="旧031114)BIPG120_Ｐ６作表"/>
      <sheetName val="Ｘ旧）BIPG120_Ｐ６作表"/>
      <sheetName val="031127)BIPG120_Ｐ６作表"/>
      <sheetName val="目次・共通"/>
      <sheetName val="目次・外部ｺｰﾄﾞ"/>
      <sheetName val="目次・受信"/>
      <sheetName val="目次・送信"/>
      <sheetName val="目次・給与"/>
      <sheetName val="目次・賞与"/>
      <sheetName val="目次・差額"/>
      <sheetName val="目次・社保"/>
      <sheetName val="目次・私共済"/>
      <sheetName val="目次・地方税"/>
      <sheetName val="目次・年調"/>
      <sheetName val="目次・振込"/>
      <sheetName val="目次・会社情報"/>
      <sheetName val="目次・臨時"/>
      <sheetName val="目次・帳票"/>
      <sheetName val="目次・業務"/>
      <sheetName val="変更管理シート"/>
      <sheetName val="帳票（年個）"/>
      <sheetName val="JOB一覧(共通）"/>
      <sheetName val="運用"/>
      <sheetName val="ﾃｽﾄｹｰｽ一覧"/>
      <sheetName val="☆データ条件★"/>
      <sheetName val="★データ編集Ⅱ-2-(1)"/>
      <sheetName val="☆B010計算"/>
      <sheetName val="☆B010(A031)振込計算"/>
      <sheetName val="☆★☆ITEM→"/>
      <sheetName val="☆★☆ITEM→ (2)"/>
      <sheetName val="Ｘ　☆★☆計算→"/>
      <sheetName val="人DB給DBﾏｯﾁﾝｸﾞ"/>
      <sheetName val="I_Oﾌｧｲﾙ"/>
      <sheetName val="I_OﾌｧｲﾙＸ"/>
      <sheetName val="原本"/>
      <sheetName val="ﾃｽﾄｹｰｽ一覧(2Ｘ)"/>
      <sheetName val=""/>
      <sheetName val="[df一覧hs.xls]_x0000_:_x0013__x0000_0é0°_x0000__x0000__x0000__x0000_ ReQ_x0005_"/>
      <sheetName val="[df一覧hs.xls]:”_x0013__x0000_0é0°_x0000_ ReQ_x0005_"/>
      <sheetName val="1.3.6.4.ReturnMonthCmd"/>
      <sheetName val="1.3.6.4.main"/>
      <sheetName val="1.3.6.4._execute"/>
      <sheetName val="[df一覧hs.xls] :”_x0013_ 0é0°     ReQ_x0005_"/>
      <sheetName val="指図書データ（プラン単位）_x0008_10.2)"/>
      <sheetName val="加入者ｽﾃｰﾀ_x0002_"/>
      <sheetName val="[df一覧hs.xls]:”_x0013_"/>
      <sheetName val="新業務機能記述書"/>
      <sheetName val=":”_x0013_"/>
      <sheetName val="ྪ_x0004_Ѐ_x0000_"/>
      <sheetName val="改訂履歴"/>
      <sheetName val="改訂内容"/>
      <sheetName val="1.前提"/>
      <sheetName val="2.IPOﾀﾞｲｱｸﾞﾗﾑ(1)"/>
      <sheetName val="2.IPOﾀﾞｲｱｸﾞﾗﾑ(2)"/>
      <sheetName val="2.IPOﾀﾞｲｱｸﾞﾗﾑ(3)"/>
      <sheetName val="2.IPOﾀﾞｲｱｸﾞﾗﾑ(4)"/>
      <sheetName val="3.ﾁｪｯｸ仕様"/>
      <sheetName val="4.編集仕様（受渡ﾊﾟﾗﾒｰﾀ）(1)"/>
      <sheetName val="4.編集仕様（受渡ﾊﾟﾗﾒｰﾀ）(2)"/>
      <sheetName val="4.編集仕様（受渡ﾊﾟﾗﾒｰﾀ）(3)"/>
      <sheetName val="4.編集仕様（受渡ﾊﾟﾗﾒｰﾀ）(4)"/>
      <sheetName val="5.データベース編集仕様"/>
      <sheetName val="6.金銭拘束残高依頼実行一覧"/>
      <sheetName val="7.パラメータレイアウト"/>
      <sheetName val="8.添付資料(日本語マクロガイド)"/>
      <sheetName val="日本語マクロガイド【NKEJ10】"/>
      <sheetName val="VKBJ04C"/>
      <sheetName val="加入者ᱞ性(9.2.3)"/>
      <sheetName val="CS060MPRCSP"/>
      <sheetName val="CS060MPRCPT"/>
      <sheetName val="CS060MPAIRG"/>
      <sheetName val="退職事由等(µ.2.3.2) (2)"/>
      <sheetName val="加入者ｽﾃｰﾀ_x0002__x0000__x0000__x0000_+_x0000___x0015__x0000__x0000__"/>
      <sheetName val=":”_x0013__x0000_0_0°_x0000_ ReQ_x0005_\"/>
      <sheetName val="システム一覧"/>
      <sheetName val="wk_検索"/>
      <sheetName val="システム一覧_周辺システム名ソート"/>
      <sheetName val="支払完了ｽﾃｰﾀ(5.3.2)"/>
      <sheetName val="退職事由獉(5.2.3.1)"/>
      <sheetName val="#REF"/>
      <sheetName val="_REF"/>
      <sheetName val="コールトラック"/>
      <sheetName val="ナレッジ"/>
      <sheetName val="更新履歴"/>
      <sheetName val="チェック表"/>
      <sheetName val="チェック表(月次上)"/>
      <sheetName val="チェック表(月次中)"/>
      <sheetName val="チェック表(月次下)"/>
      <sheetName val="para"/>
      <sheetName val="予算問題点 "/>
      <sheetName val="問題点"/>
      <sheetName val="インプット (2)"/>
      <sheetName val="一覧表"/>
      <sheetName val="１経費台帳"/>
      <sheetName val="２全経費科目集計表"/>
      <sheetName val="３消費税の計算書"/>
      <sheetName val="４経費集計表"/>
      <sheetName val="５製品製造原価報告書"/>
      <sheetName val="６損益計算書"/>
      <sheetName val="７総勘定元帳"/>
      <sheetName val="８試算表"/>
      <sheetName val="９貸借対照表"/>
      <sheetName val="１０雑収雑損一覧"/>
      <sheetName val="１１関係会社売上仕入一覧表"/>
      <sheetName val="ＪＯＢ単位"/>
      <sheetName val="JOB単位ｹｰｽ一覧"/>
      <sheetName val="ＪＯＢ単位BIPB010"/>
      <sheetName val="ＪＯＢ単位BIPB201"/>
      <sheetName val="ＪＯＢ単位NIPB202"/>
      <sheetName val="ＪＯＢ単位BIPBZ00)"/>
      <sheetName val="サンプル（ＪＯＢ単位）"/>
      <sheetName val="テストデータ"/>
      <sheetName val="プロセス単位"/>
      <sheetName val="ﾌﾟﾛｾｽ単位ｹｰｽ一覧"/>
      <sheetName val="プロセス単位Ｐ４"/>
      <sheetName val="プロセス単位Ｐ１"/>
      <sheetName val="Ｐ１Ｐ４-Ⅱ-(1)"/>
      <sheetName val="Ｐ１Ｐ４-Ⅱ-(2)"/>
      <sheetName val="プロセス単位Ｐ５"/>
      <sheetName val="プロセス単位Ｐ５ (2)"/>
      <sheetName val="Ｐ５Ⅰ-2-2-(1)"/>
      <sheetName val="Ｐ５Ⅰ-2-2-(2)"/>
      <sheetName val="Ｐ５Ⅱ-1-2-(1)"/>
      <sheetName val="Ｐ５Ⅱ-1-1-(3)"/>
      <sheetName val="Ｐ５Ⅱ-(1)"/>
      <sheetName val="Ｐ５Ⅱ-(2)"/>
      <sheetName val="Ｐ５Ⅱ-1-2-(3)"/>
      <sheetName val="Ｐ５Ⅱ-1-7-(2)"/>
      <sheetName val="Ｐ５Ⅱ-1-7-(1)"/>
      <sheetName val="ＲＯ加入者口座登録情報(2.3.1䱴쮡美佣䄌"/>
      <sheetName val="ﾃｽﾄｹｰｽ一覧(2Ｘ午"/>
      <sheetName val="ﾃｽﾄｹｰｽ一覧(2Ｘ䷈"/>
      <sheetName val="ﾃｽﾄｹｰｽ一覧(2Ｘ_x0010_"/>
      <sheetName val="ﾃｽﾄｹｰｽက_x0000_砀㰬܁ྎ"/>
      <sheetName val="目0"/>
      <sheetName val="加入者属性情報(10.5_5)"/>
      <sheetName val="_”_x0013_"/>
      <sheetName val=" _”_x0013_ 0é0°     ReQ_x0005_"/>
      <sheetName val="加入者ｽﾃｰﾀ_x0002_???+?⽘_x0015_?亨&amp;"/>
      <sheetName val="HW_x0005__x0000_"/>
      <sheetName val="ྪ_x0004_Ѐ橂"/>
      <sheetName val="ྪ_x0004_Ѐ闰"/>
      <sheetName val="ྪ_x0004_Ѐ_x0005_"/>
      <sheetName val="Ｐ５Ⅱ-1-6-(1)"/>
      <sheetName val="Ｐ５Ⅱ-1-5-(1)"/>
      <sheetName val="プロセス単位Ｐ６"/>
      <sheetName val="プロセス間"/>
      <sheetName val="サンプル（プロセス単位）"/>
      <sheetName val="サンプル（プロセス間１）"/>
      <sheetName val="サンプル（プロセス間２）"/>
      <sheetName val="賞与－ＩＴａ"/>
      <sheetName val="サンプル－ＩＴａ"/>
      <sheetName val="ITA"/>
      <sheetName val="トラブル報告書(原本)"/>
      <sheetName val="030トラ報"/>
      <sheetName val="021トラ報"/>
      <sheetName val="019トラ報"/>
      <sheetName val="018トラ報"/>
      <sheetName val="017トラ報"/>
      <sheetName val="015トラ報"/>
      <sheetName val="012トラ報"/>
      <sheetName val="010トラ報"/>
      <sheetName val="007トラ報"/>
      <sheetName val="トラブル報告書記入要領_説明用_トラブル報告書"/>
      <sheetName val="トラブル報告書記入要領"/>
      <sheetName val="トラブル管理手順"/>
      <sheetName val="ﾌﾟﾛｾｽ間ｹｰｽ一覧"/>
      <sheetName val="プロセス間①"/>
      <sheetName val="プロセス間②"/>
      <sheetName val="プロセス間③"/>
      <sheetName val="プロセス間④"/>
      <sheetName val="プロセス間⑤"/>
      <sheetName val="■旧x040525)_BIPG120_Ｐ６作表"/>
      <sheetName val="BIPG130_電子帳票"/>
      <sheetName val="【補足1】"/>
      <sheetName val="■旧～0617)_JOBｸﾞﾙｰﾌﾟﾌﾛｰ"/>
      <sheetName val="BIPG110_Ｐ３加工～"/>
      <sheetName val="■旧)BIPG110_Ｐ３加工"/>
      <sheetName val="NIPG910_カード戻し"/>
      <sheetName val="NIPG920_引継F戻し"/>
      <sheetName val="テーブル一覧1"/>
      <sheetName val="テーブル一覧_2"/>
      <sheetName val="テーブル一覧_3"/>
      <sheetName val="テーブル一覧_4"/>
      <sheetName val="テーブル一覧_計上保留システム"/>
      <sheetName val="テーブル一覧_計上保留システム２"/>
      <sheetName val="テーブル一覧_5"/>
      <sheetName val="テーブル一覧_6"/>
      <sheetName val="テーブル一覧_6 (2)"/>
      <sheetName val="テーブル一覧_計上入金管理システム"/>
      <sheetName val="テーブル一覧_代勘・団体オンライン"/>
      <sheetName val="テーブル一覧_6 (4)"/>
      <sheetName val="テーブル一覧_6 (3)"/>
      <sheetName val="テーブル一覧_マスタ管理"/>
      <sheetName val="テーブル一覧_マスタ管理２"/>
      <sheetName val="テーブル一覧_マスタ管理３"/>
      <sheetName val="テーブル一覧_マスタ管理４"/>
      <sheetName val="テーブル一覧_マスタ管理５"/>
      <sheetName val="テーブル一覧_マスタ管理６"/>
      <sheetName val="テーブル一覧_マスタ管理７"/>
      <sheetName val="テーブル一覧_マスタ管理８"/>
      <sheetName val="df一覧hs"/>
      <sheetName val="日付ﾃｰﾌﾞﾙ"/>
      <sheetName val="テーブル名一覧"/>
      <sheetName val="PP"/>
      <sheetName val="加入者ｽﾃｰﾀ_x0002_???+?⽘_x0015_??饦"/>
      <sheetName val="?:_x0013_?0é0°???? ReQ_x0005_"/>
      <sheetName val=":”_x0013_?0é0°? ReQ_x0005_"/>
      <sheetName val="BOM系"/>
      <sheetName val="BANK1"/>
      <sheetName val="データ辞書"/>
      <sheetName val="CPU量分析"/>
      <sheetName val="見積明細"/>
      <sheetName val="排他制御"/>
      <sheetName val="機能一覧纏め"/>
      <sheetName val="⑦入力リスト"/>
      <sheetName val="債券計算"/>
      <sheetName val="社員リスト"/>
      <sheetName val="ファイル概要"/>
      <sheetName val="ﾃﾚﾊﾞﾝRTGS共用"/>
      <sheetName val="data"/>
      <sheetName val="ホストインタフェース設定表 (FC-CA) "/>
      <sheetName val="辞書"/>
      <sheetName val="新経費"/>
      <sheetName val="BaseFormat"/>
      <sheetName val="建玉照合"/>
      <sheetName val="ｸﾗｽﾓｼﾞｭｰﾙ仕様"/>
      <sheetName val="product_sub_type"/>
      <sheetName val="product_type"/>
      <sheetName val="条件変更通知書②-1"/>
      <sheetName val="条件変更通知書①-3"/>
      <sheetName val="条件変更通知書①-1"/>
      <sheetName val="条件変更通知書①-2"/>
      <sheetName val="条件変更通知書②-3"/>
      <sheetName val="条件変更通知書(業者)シート"/>
      <sheetName val="条件変更通知書(顧客)シート"/>
      <sheetName val="件数表①"/>
      <sheetName val="条件変更通知書②-2"/>
      <sheetName val="店部課マスタ"/>
      <sheetName val="選択用のリスト"/>
      <sheetName val="★データ編集Ⅱ쐂ᱣ0_x0000_ကú"/>
      <sheetName val="★データ編集Ⅱ0_x0000__x0000_n_x0000__x0000_"/>
      <sheetName val="★データ編集Ⅱ0_x0000_᠀ñ_x0000__x0000_"/>
      <sheetName val="[df一覧hs.xls]:”_x0013__x0000_0_0°_x0000_ ReQ_x0005_\"/>
      <sheetName val="２"/>
      <sheetName val="ReportInvest_SectionCommon"/>
      <sheetName val="list"/>
      <sheetName val="退職事由等(µ.ԯ_x0000_缀_x0000__x0000__x0000_頀抾⩓"/>
      <sheetName val="GWサーヘー(win)設定情報"/>
      <sheetName val="加入者ｽﾃｰﾀ_x0002_?+?⽘_x0015_?饦"/>
      <sheetName val="個別明細書②"/>
      <sheetName val="借入シート"/>
      <sheetName val="個別明細書①"/>
      <sheetName val="借入返済シート"/>
      <sheetName val="個別明細書①-4"/>
      <sheetName val="個別明細書②-3"/>
      <sheetName val="個別明細書②-2"/>
      <sheetName val="貸出シート"/>
      <sheetName val="株券返還報告書①"/>
      <sheetName val="貸出返戻シート"/>
      <sheetName val="株券返還報告書②"/>
      <sheetName val="特約シート"/>
      <sheetName val="特約終了シート"/>
      <sheetName val="リスト項目"/>
      <sheetName val="分配金"/>
      <sheetName val="Basic_Information"/>
      <sheetName val="FORM01"/>
      <sheetName val="FORM02"/>
      <sheetName val="FORM03"/>
      <sheetName val="栄子ｼｰﾄ"/>
      <sheetName val="table(1)"/>
      <sheetName val="table(2)"/>
      <sheetName val="現行システム（HW,SW)"/>
      <sheetName val="次期システム（受託）"/>
      <sheetName val="query"/>
      <sheetName val="Ａ表"/>
      <sheetName val="ｲﾝﾃｯｸ労働時間"/>
      <sheetName val="I_Oﾌ丵〒_x0005__x0000_"/>
      <sheetName val="I_Oﾌ_x0010__x0000_璘͌"/>
      <sheetName val="I_Oﾌ齘_x0013_龜_x0013_"/>
      <sheetName val="I_Oﾌ헾】_x0005__x0000_"/>
      <sheetName val="I_Oﾌ畼'痄'"/>
      <sheetName val="②案件リスト"/>
      <sheetName val="③固定的IT費用削減施策リスト"/>
      <sheetName val="基本情報"/>
      <sheetName val="区分"/>
      <sheetName val="★データ編集Ⅱ렗⽲뀀ꦅ爄㉈"/>
      <sheetName val="★データ編集Ⅱ0_x0000_耀_x000a__x0000__x0000_"/>
      <sheetName val="★データ編集Ⅱ0_x0000__x0000__x0000_"/>
      <sheetName val="★データ編集Ⅱ須≲퀀휤爂͈"/>
      <sheetName val="★データ編集Ⅱ㠀⑐爄♈0_x0000_"/>
      <sheetName val="★データ編集Ⅱ᠇⭯　쬒爃齈"/>
      <sheetName val="★データ編集Ⅱ爇恈0_x0000_㠀`"/>
      <sheetName val="★データ編集Ⅱ/_x0000__x0005__x0000__x0000_"/>
      <sheetName val="★データ編集Ⅱ0_x0000_ꀀb_x0000__x0000_"/>
      <sheetName val="加入者ｽﾃｰﾀ_x0002__x0000__x0000__x0000_+_x0000___x0015__x0000__x0000__x0000_"/>
      <sheetName val="加入者ｽﾃｰﾀ_x0002__x0000__x0000__x0000_+_x0000___x0015__x0000_㺨ޘ"/>
      <sheetName val="★データ編集Ⅱ0_x0000_頀Ô_x0000__x0000_"/>
      <sheetName val="加入者ｽﾃｰﾀ_x0002__x0000__x0000__x0000_+_x0000___x0015__x0000_禠ߊ"/>
      <sheetName val="加入者ｽﾃｰﾀ_x0002__x0000__x0000__x0000_+_x0000___x0015__x0000_䡲〜"/>
      <sheetName val="★データ編集Ⅱ爄/_x0000_"/>
      <sheetName val="★データ編集Ⅱ/_x0000_퀀ë_x0000__x0000_"/>
      <sheetName val="★データ編集Ⅱ/_x0000_倀o_x0000__x0000_"/>
      <sheetName val="★データ編集Ⅱ/_x0000_䠀ã_x0000__x0000_"/>
      <sheetName val="★データ編集Ⅱ爇酈/_x0000_&gt;"/>
      <sheetName val="★データ編集Ⅱ0_x0000_蠀x_x0000__x0000_"/>
      <sheetName val="加入者ｽﾃｰﾀ_x0002__x0000__x0000__x0000_+_x0000___x0015__x0000_䡲⾱"/>
      <sheetName val="★データ編集Ⅱ0_x0000_　_x0009__x0000__x0000_"/>
      <sheetName val="★データ編集Ⅱ0_x0000_ꀀÉ_x0000__x0000_"/>
      <sheetName val="★データ編集Ⅱ/_x0000__x0000__x0000_"/>
      <sheetName val="★データ編集Ⅱ0_x0000_耀Ê_x0000__x0000_"/>
      <sheetName val="★データ編集Ⅱ/_x0000_ꀀB_x0000__x0000_"/>
      <sheetName val="★データ編集Ⅱ砆⅏瀀덠爂酈"/>
      <sheetName val="★データ編集Ⅱ0_x0000__xd800__x0012__x0000__x0000_"/>
      <sheetName val="★データ編集Ⅱ爌ⱈ0_x0000_堀­"/>
      <sheetName val="★データ編集Ⅱ0_x0000_저&amp;_x0000__x0000_"/>
      <sheetName val="加入者ｽﾃｰﾀ_x0002__x0000__x0000__x0000_+_x0000___x0015__x0000_狨_x0014_"/>
      <sheetName val="★データ編集Ⅱᑲ退爍ꭈ"/>
      <sheetName val="★データ編集Ⅱ/_x0000__x0000__x0000__x0000_"/>
      <sheetName val="★データ編集Ⅱ爎え0_x0000_|"/>
      <sheetName val="★データ編集Ⅱ0_x0000_c_x0000__x0000_"/>
      <sheetName val="★データ編集Ⅱ0_x0000__x0000__x0000_"/>
      <sheetName val="★データ編集Ⅱ/_x0000_က_x0000__x0000_"/>
      <sheetName val="★データ編集Ⅱ爂/_x0000_ࠀ_x000c_"/>
      <sheetName val="★データ編集Ⅱက옺爘㙈0_x0000_"/>
      <sheetName val="加入者ｽﾃｰﾀ_x0002__x0000__x0000__x0000_+_x0000___x0015__x0000_媀ত"/>
      <sheetName val="加入者ｽﾃｰﾀ_x0002__x0000__x0000__x0000_+_x0000___x0015__x0000_獘."/>
      <sheetName val="★データ編集Ⅱ堨⹳耀ፚ爈湈"/>
      <sheetName val="加入者ｽﾃｰﾀ_x0002__x0000__x0000__x0000_+_x0000___x0015__x0000_䡲〈"/>
      <sheetName val="★データ編集Ⅱ爈ࡈ0_x0000_　"/>
      <sheetName val="加入者ｽﾃｰﾀ_x0002__x0000__x0000__x0000_+_x0000___x0015__x0000_䡲〬"/>
      <sheetName val="加入者ｽﾃｰﾀ_x0002__x0000__x0000__x0000_+_x0000___x0015__x0000_䡲ぁ"/>
      <sheetName val="★データ編集Ⅱ젖ㅲ瀀ꡠ爊鵈"/>
      <sheetName val="★データ編集ⅡꠈὫ怀爈婈"/>
      <sheetName val="★データ編集Ⅱ㠥♬䀀紅爂"/>
      <sheetName val="加入者ｽﾃｰﾀ_x0002__x0000__x0000__x0000_+_x0000___x0015__x0000_炘_x0019_"/>
      <sheetName val="加入者ｽﾃｰﾀ_x0002__x0000__x0000__x0000_+_x0000___x0015__x0000_䡲〶"/>
      <sheetName val="加入者ｽﾃｰﾀ_x0002__x0000__x0000__x0000_+_x0000___x0015__x0000_ɨː"/>
      <sheetName val="加入者ｽﾃｰﾀ_x0002__x0000__x0000__x0000_+_x0000___x0015__x0000_漸_x001c_"/>
      <sheetName val="加入者ｽﾃｰﾀ_x0002__x0000__x0000__x0000_+_x0000___x0015__x0000_䡲【"/>
      <sheetName val="加入者ｽﾃｰﾀ_x0002__x0000__x0000__x0000_+_x0000___x0015__x0000_䡲⾻"/>
      <sheetName val="★データ編集Ⅱ/_x0000_က_x0000__x0000_"/>
      <sheetName val="★データ編集Ⅱ0_x0000_䠀ã_x0000__x0000_"/>
      <sheetName val="★データ編集Ⅱ頓➖렀ꮣⴇ_xdc65_"/>
      <sheetName val="★データ編集Ⅱ爄⭈0_x0000_耀z"/>
      <sheetName val="★データ編集Ⅱ爄蹈/_x0000_ V"/>
      <sheetName val="★データ編集Ⅱꠓ⌘쀀杸爇蹈"/>
      <sheetName val="★データ編集Ⅱ/_x0000_뀀_x0015__x0000__x0000_"/>
      <sheetName val="★データ編集Ⅱ爇왈/_x0000_瀀î"/>
      <sheetName val="★データ編集Ⅱ爃왈/_x0000_렀*"/>
      <sheetName val="★データ編集Ⅱ爌魈/_x0000_㠀÷"/>
      <sheetName val="★データ編集Ⅱ/_x0000__x0018__x0000__x0000_"/>
      <sheetName val="★データ編集Ⅱꠘ☞결爈"/>
      <sheetName val="★データ編集Ⅱ0_x0000_쀀A_x0000__x0000_"/>
      <sheetName val="★データ編集Ⅱ/_x0000_ &amp;_x0000__x0000_"/>
      <sheetName val="支払指図書Ǉータ（一時払）(5.2.1.4)"/>
      <sheetName val="TABLE_DD"/>
      <sheetName val="目次・給_x0005_"/>
      <sheetName val="目次・給䴻"/>
      <sheetName val="☆★☆IT䘭畺"/>
      <sheetName val="加入者ｽﾃｰﾀ_x0002__x0000__x0000__x0000_+_x0000___x0015__x0000_橂⽲"/>
      <sheetName val="★データ編集Ⅱ䈀牪ԯ_x0000_缀_x0000_"/>
      <sheetName val="見積もり前提"/>
      <sheetName val="基礎データ"/>
      <sheetName val="8F東"/>
      <sheetName val="予算問題点԰"/>
      <sheetName val="ﾃｽﾄｹｰｽ一覧(怀፵"/>
      <sheetName val="予算問題点怀"/>
      <sheetName val="予算問題点렀"/>
      <sheetName val="Ｘ　☆★☆計┄⡏"/>
      <sheetName val="_x0000_:”_x0013__x0000_0é0°_x0000__x0000__x0000__x0000_ ReQ_x0005_€"/>
      <sheetName val=" :”_x0013_ 0é0°     ReQ_x0005_€"/>
      <sheetName val="プログラム設計書"/>
      <sheetName val="A3 Resource Plan by Person"/>
      <sheetName val="historical data (var)"/>
      <sheetName val="CPTY table"/>
      <sheetName val="切替本部・海外記帳発生事象一覧（UKD1・UKE1）"/>
      <sheetName val="NIPG930_読み飛ばしカード(共通)戻し"/>
      <sheetName val="後日変更作表済ﾄﾗﾝｽﾞｸﾘｱｰ"/>
      <sheetName val="辞書4"/>
      <sheetName val="辞書5"/>
      <sheetName val="辞書1"/>
      <sheetName val="取引ストリーム表"/>
      <sheetName val="DNA変更管理台帳"/>
      <sheetName val="東海店番 変更方針"/>
      <sheetName val="目栎"/>
      <sheetName val="目┃"/>
      <sheetName val="目᠒"/>
      <sheetName val="目/"/>
      <sheetName val="目栓"/>
      <sheetName val="I_Oﾌｧｲﾙ帔"/>
      <sheetName val="CASE02"/>
      <sheetName val="リリースファイル・ソースチェック結果一覧"/>
      <sheetName val="納品書"/>
      <sheetName val="ﾕｰｻﾞｰ設定"/>
      <sheetName val="I_Oﾌｧｲﾙ揄"/>
      <sheetName val="はじめに"/>
      <sheetName val="接続先ＦＴｻｰﾊﾞ開発機（HA070CR80）"/>
      <sheetName val="共通・定期サーバ本番機（HA270DF400）"/>
      <sheetName val="約定管理・定期預金サーバ開発機（HA070CR80）"/>
      <sheetName val="外部ﾃﾞｨｽｸ"/>
      <sheetName val="移10月"/>
      <sheetName val="選択項目"/>
      <sheetName val="Ｘ　☆★☆計0_x0000_"/>
      <sheetName val="Work"/>
      <sheetName val="２月見直し後"/>
      <sheetName val="★データ編集Ⅱ/_x0000_ꀀ¹_x0000__x0000_"/>
      <sheetName val="Ｘ　☆★☆計뀀_xd9e5_"/>
      <sheetName val="★データ編集Ⅱ䠏ቮ⠀穤쐊畣"/>
      <sheetName val="★データ編集Ⅱ䠓ቮꠀፎ쐍畣"/>
      <sheetName val="Ｘ　☆★☆計┇"/>
      <sheetName val="Ｘ　☆★☆計쐋녣"/>
      <sheetName val="Ｘ　☆★☆計頎⌠"/>
      <sheetName val="Ｘ　☆★☆計蠎⌞"/>
      <sheetName val="Ｘ　☆★☆計預⌠"/>
      <sheetName val="Ｘ　☆★☆計蠐⌞"/>
      <sheetName val="Ｘ　☆★☆計蠏⌞"/>
      <sheetName val="★データ編集Ⅱ፭꿾쐍_xda63_"/>
      <sheetName val="Ｘ　☆★☆計쐇ᙣ"/>
      <sheetName val="★データ編集Ⅱ렒⾒蠀婱쐋衣"/>
      <sheetName val="★データ編集Ⅱ0_x0000_렀s_x0000__x0000_"/>
      <sheetName val="Ｘ　☆★☆計က뫣"/>
      <sheetName val="Ｘ　☆★☆計ꀀ๒"/>
      <sheetName val="Ｘ　☆★☆計쁷虯"/>
      <sheetName val="Ｘ　☆★☆計頕⺔"/>
      <sheetName val="【外貨預金】実施作業スケジュール"/>
      <sheetName val="データ"/>
      <sheetName val="SPC_LC"/>
      <sheetName val="加入者属性情報(ᠵ㦆ꉠ赈鵛륿"/>
      <sheetName val="貸出比較"/>
      <sheetName val="Ｘ　☆★☆計栄Გ"/>
      <sheetName val="進捗表(_x0000__x0000_ㆈ_x0000__x0000_"/>
      <sheetName val="進捗表(愵の_x0000__x0000_眀"/>
      <sheetName val="?:”_x0013_?0é0°???? ReQ_x0005_€"/>
      <sheetName val="Macro1"/>
      <sheetName val="3.3.1-2 Schedule per person"/>
      <sheetName val="Ｘ　☆★☆計研゘"/>
      <sheetName val="Ｘ　☆★☆計쐁᭣"/>
      <sheetName val="入力規則"/>
      <sheetName val="I_Oﾌｧｲ԰"/>
      <sheetName val="Ｘ　☆★☆計㠛▒"/>
      <sheetName val="Ｘ　☆★☆計㠝▒"/>
      <sheetName val="Ｘ　☆★☆計ꠖ゘"/>
      <sheetName val="予算問題点栀"/>
      <sheetName val="予算問題点က"/>
      <sheetName val="予算問題点/"/>
      <sheetName val="進捗表(鈨_x001c_滠ࠣ揄"/>
      <sheetName val="CRATE"/>
      <sheetName val="目쐈"/>
      <sheetName val="履歴管理"/>
      <sheetName val="処理概要"/>
      <sheetName val="フローチャート"/>
      <sheetName val="機能仕様"/>
      <sheetName val="補足 データ更新仕様"/>
      <sheetName val="部門"/>
      <sheetName val="図表の見方"/>
      <sheetName val="リソース(リスト)"/>
      <sheetName val="I_Oﾌｧｲ/"/>
      <sheetName val="I_Oﾌｧｲ0"/>
      <sheetName val="I_Oﾌｧｲ쐊"/>
      <sheetName val="QA Test Case_Script Execution"/>
      <sheetName val="FFOUTP"/>
      <sheetName val="FFOUTL"/>
      <sheetName val="Scope &amp; Estimation(E)"/>
      <sheetName val="Change History"/>
      <sheetName val="EUC_LIST.WJ2"/>
      <sheetName val="目蠀"/>
      <sheetName val="目退"/>
      <sheetName val="リスト定義"/>
      <sheetName val="Ｘ　☆★☆計砟ⴣ"/>
      <sheetName val="Ｘ　☆★☆計栟ⴡ"/>
      <sheetName val="Ｘ　☆★☆計栚ⴡ"/>
      <sheetName val="Ｘ　☆★☆計瀀繐"/>
      <sheetName val="Ｘ　☆★☆計젢≮"/>
      <sheetName val="カテゴリテーブル"/>
      <sheetName val="EASYTRIEVE先"/>
      <sheetName val="テーブル定義書（案件番号採番）"/>
      <sheetName val="Q_W_履歴TBL"/>
      <sheetName val="Ｘ　☆★☆計ࠅቮ"/>
      <sheetName val="Ｘ　☆★☆計/_x0000_"/>
      <sheetName val="対象加入者属性情䠱(10.1.4)"/>
      <sheetName val="Ｘ　☆★☆計蘀肶"/>
      <sheetName val="目렄"/>
      <sheetName val="詳細（ｼｽﾃﾑ数有）"/>
      <sheetName val="進捗表(揄】_x0000__x0000_領"/>
      <sheetName val="I_Oﾌｧｲⴀ"/>
      <sheetName val="Q_エクスポート管理票"/>
      <sheetName val="★データ編集Ⅱ᭭䀅쐗"/>
      <sheetName val="ローン要件情報(加入者）㓌9.1.1)"/>
      <sheetName val="ローン要件情報(加入者）⻌9.1.1)"/>
      <sheetName val="障害管理台帳"/>
      <sheetName val="進捗グラフ"/>
      <sheetName val="集計表"/>
      <sheetName val="Customize"/>
      <sheetName val="修正履歴"/>
      <sheetName val="返却ﾗﾍﾞﾙ"/>
      <sheetName val="保管ﾗﾍﾞﾙ"/>
      <sheetName val="work_sheet"/>
      <sheetName val="Param"/>
      <sheetName val="プロセス単位Ｐ_x0000_"/>
      <sheetName val="プロセス単位Ｐ"/>
      <sheetName val="プロセス単位Ｐ熈"/>
      <sheetName val="総括表"/>
      <sheetName val="リ젆ⶓ"/>
      <sheetName val="部門別Ｆ"/>
      <sheetName val="各種設定"/>
      <sheetName val="銘柄コード"/>
      <sheetName val="為Y-8NEW"/>
      <sheetName val="Asset_Class"/>
      <sheetName val="補足資料A-4"/>
      <sheetName val="補足資料A-2"/>
      <sheetName val="補足資料A-6"/>
      <sheetName val="ﾃﾞｰﾀ"/>
      <sheetName val="Form 21-2 Post311201"/>
      <sheetName val="Form 21-4 Pre311201"/>
      <sheetName val="PLHistory"/>
      <sheetName val="コード表"/>
      <sheetName val="生年月日・現臁_x0000_舀_x0000_茀_x0000_萀_x0000_蔀_x0000_"/>
      <sheetName val="Ｘ　☆★☆計栄ភ"/>
      <sheetName val="Ｘ　☆★☆計쐅祣"/>
      <sheetName val="Ｘ　☆★☆計쐆祣"/>
      <sheetName val="Ｘ　☆★☆計᠄ᔢ"/>
      <sheetName val="Ｘ　☆★☆計ࠄᔠ"/>
      <sheetName val="Ｘ　☆★☆計ꠀ봰"/>
      <sheetName val="ﾃｽﾄｹｰｽ一覧(԰_x0000_缀"/>
      <sheetName val="ﾃｽﾄｹｰｽ一覧(렀቟԰"/>
      <sheetName val="予算問題点耀"/>
      <sheetName val="ﾃｽﾄｹｰｽ一覧(耀⥗찀"/>
      <sheetName val="ﾃｽﾄｹｰｽ一覧(䈀콪ԯ"/>
      <sheetName val="ﾃｽﾄｹｰｽ一覧(쐂_xda63_/"/>
      <sheetName val="ﾃｽﾄｹｰｽ一覧(怀ᡒ가"/>
      <sheetName val="予算問題点䈀"/>
      <sheetName val="ﾁｪｯｸﾘｽﾄ(個別)"/>
      <sheetName val="ﾃｽﾄｹｰｽ一覧(0_x0000_㠀"/>
      <sheetName val="加入者ｽﾃ預᪌頀"/>
      <sheetName val="Ｘ　☆★☆計⠀䗄"/>
      <sheetName val="Ｘ　☆★☆計렛⢕"/>
      <sheetName val="☆★☆ITEM→項ᕯ᠀ꑈ"/>
      <sheetName val="ドロップダウンリスト"/>
      <sheetName val="リモート"/>
      <sheetName val="内訳"/>
      <sheetName val="開発残"/>
      <sheetName val="FFF"/>
      <sheetName val="BBB"/>
      <sheetName val="aaa"/>
      <sheetName val="CCC"/>
      <sheetName val="DDD"/>
      <sheetName val="cop"/>
      <sheetName val="ﾃｽﾄｹｰｽ一覧(/_x0000_耀"/>
      <sheetName val="予算問題点䀀"/>
      <sheetName val="支払指図書データ（一時払）(5.2.1㸀ᰀ̀"/>
      <sheetName val="GL-7"/>
      <sheetName val="[df一覧hs.xls]_x0000_:”_x0013__x0000_0é0°_x0000__x0000__x0000__x0000_ ReQ_x0005_€"/>
      <sheetName val="[df一覧hs.xls] :”_x0013_ 0é0°     ReQ_x0005_€"/>
      <sheetName val="[df一覧hs.xls]?:_x0013_?0é0°???? ReQ_x0005_"/>
      <sheetName val="[df一覧hs.xls]:”_x0013_?0é0°? ReQ_x0005_"/>
      <sheetName val="[df一覧hs.xls]?:”_x0013_?0é0°???? ReQ_x0005_€"/>
      <sheetName val="ﾃｽﾄｹｰｽ一覧(_x0000__x0000_㺨"/>
      <sheetName val="（別紙２）"/>
      <sheetName val="★データ編集Ⅱ-2-(1䘭"/>
      <sheetName val="[df一覧hs.xls][df一覧hs.xls][df一覧hs"/>
      <sheetName val="退職事由等(µ.2._x0000__x0000_뎸_x0000__x0000__x0000_꼽࿰"/>
      <sheetName val="退職事由等(µ.2.䑲　_x0000__x0000_偰_x0000__x0000__x0000_"/>
      <sheetName val="退職事由等(µ.2._x0000__x0000_秘_x0000__x0000__x0000_ᾯ矄"/>
      <sheetName val="退職事由等(µ.2._x0000__x0000_님_x0000__x0000__x0000_鐾ᅺ"/>
      <sheetName val="退職事由等(µ.2._x0010__x0000_ꦠܝ䑲〆_x0000__x0000_"/>
      <sheetName val="退職事由等(µ.2._x0010__x0000_臸ৗ䑲〆_x0000__x0000_"/>
      <sheetName val="退職事由等(µ.2._x0010__x0000_ܻ䑲〆_x0000__x0000_"/>
      <sheetName val="退職事由等(µ.2._x0000__x0000_⪸_x0000__x0000__x0000_㟸ڷ"/>
      <sheetName val="人DB給DBﾏｯﾁﾝİ_x0000_"/>
      <sheetName val="☆B010(A00_x0000_　Â_x0000__x0000_㠀"/>
      <sheetName val="加入者ｽﾃｰﾀ_x0002_??׃⿡_x0000__x0000_냠_x0000__x0000__x0000_"/>
      <sheetName val="加入者ｽﾃｰﾀ_x0002_??釐_x0014_꺨ሔ䑲⼝_x0001__x0000_"/>
      <sheetName val="加入者ｽﾃｰﾀ_x0002_??_x0000__x0000__x0000__x0000__x0000_Ⓝ"/>
      <sheetName val="退職事由等(µ.2._x0000__x0000_훈_x0000__x0000__x0000_Ⓝ"/>
      <sheetName val="月次リターン"/>
      <sheetName val="data2"/>
      <sheetName val="data3"/>
      <sheetName val="data4"/>
      <sheetName val="24323(4._x0000_.4)"/>
      <sheetName val="人DB給DB㙠ƿ葘_x0000__x0000_"/>
      <sheetName val="人DB給DB헾】_x0005__x0000__x0000_"/>
      <sheetName val="BIPG120_x0005__x0000__x0000__x0000__x0000_"/>
      <sheetName val="I_Oﾌｧ耗萛"/>
      <sheetName val="コールトラッ橂"/>
      <sheetName val="更新԰_x0000_"/>
      <sheetName val="更新砀ᵕ"/>
      <sheetName val="更新䈀ၪ"/>
      <sheetName val="更新怀ᙕ"/>
      <sheetName val="更新堀䑿"/>
      <sheetName val="コールトラッ޹"/>
      <sheetName val="目次・外部_x0005__x0000__x0000_"/>
      <sheetName val="目次・外部灨_x001b_橂⿶"/>
      <sheetName val="退職事由等(µ.2._x0005__x0000__x0000__x0000__x0000_ࢢᡧ"/>
      <sheetName val="退職事由等(µ.2.灨_x001b_橂⿶_x0005__x0000__x0000_"/>
      <sheetName val="コールトラッ_x0005_"/>
      <sheetName val="コールトラッⱂ"/>
      <sheetName val="目次伀腳԰"/>
      <sheetName val="リソース"/>
      <sheetName val="★データ編集Ⅱ硆⁍ꠀﭷ옇䅘"/>
      <sheetName val="×（明細部）"/>
      <sheetName val="ྪ_x0004_Ѐ廈"/>
      <sheetName val="リﴀ칅"/>
      <sheetName val="ｺﾞﾝﾍﾟﾙﾂ曲線"/>
      <sheetName val="原紙２"/>
      <sheetName val="支払完了ステータス(5.3.2)"/>
      <sheetName val="I_Oﾌｧԯ_x0000_"/>
      <sheetName val="[df一覧hs.xls][df一覧hs.xls]_x0000_:_x0013__x0000_0é"/>
      <sheetName val="[df一覧hs.xls][df一覧hs.xls] :”_x0013_ 0é"/>
      <sheetName val="料金表"/>
      <sheetName val="リ蠄⢔"/>
      <sheetName val="ﾓｼﾞｭｰﾙ一覧"/>
      <sheetName val="他の現法"/>
      <sheetName val="英国"/>
      <sheetName val="融企"/>
      <sheetName val="紐育"/>
      <sheetName val="香港"/>
      <sheetName val="所管別１"/>
      <sheetName val="Volume Discount"/>
      <sheetName val="売荒TABL"/>
      <sheetName val="★データ編集Ⅱ_x0000__x0000_Ԁ_x0000_က젴"/>
      <sheetName val="★データ編集Ⅱࠈ⎒怀퀻爄"/>
      <sheetName val="加入者ｽﾃｰﾀ_x0002__x0000__x0000__x0000_+_x0000___x0015__x0000_鎘_x0017_"/>
      <sheetName val="★データ編集Ⅱ렘ជ⠀㓔ⴌ챥"/>
      <sheetName val="★データ編集Ⅱ㠓ᶒ⠀ꪛⴂ"/>
      <sheetName val="★データ編集Ⅱ/_x0000_ꀀÙ_x0000__x0000_"/>
      <sheetName val="加入者ｽﾃｰﾀ_x0002__x0000__x0000__x0000_+_x0000___x0015__x0000_㎈_x0017_"/>
      <sheetName val="★データ編集Ⅱ0_x0000_E_x0000__x0000_"/>
      <sheetName val="加入者ｽﾃｰﾀ_x0002__x0000__x0000__x0000_+_x0000___x0015__x0000_濨$"/>
      <sheetName val="★データ編集Ⅱⴇ쥥/_x0000_᠀è"/>
      <sheetName val="加入者ｽﾃｰﾀ_x0002__x0000__x0000__x0000_+_x0000___x0015__x0000_㊠߅"/>
      <sheetName val="★データ編集Ⅱ爁_xda48_/_x0000_㠀p"/>
      <sheetName val="★データ編集Ⅱ爊_xda48_/_x0000_怀D"/>
      <sheetName val="★データ編集Ⅱ爊_xda48_/_x0000_　Y"/>
      <sheetName val="★データ編集Ⅱ爊_xda48_/_x0000_⠀ë"/>
      <sheetName val="★データ編集Ⅱ爊_xda48_/_x0000_栀"/>
      <sheetName val="★データ編集Ⅱ爊_xda48_/_x0000_렀Ó"/>
      <sheetName val="★データ編集Ⅱ0_x0000_栀ù_x0000__x0000_"/>
      <sheetName val="★データ編集Ⅱꠇᝮ頀䮫爂蕈"/>
      <sheetName val="★データ編集Ⅱİ_x0000_j_x0000__x0000_"/>
      <sheetName val="★データ編集Ⅱ爅ࡈ0_x0000_栀Ù"/>
      <sheetName val="★データ編集Ⅱ爉ࡈİ_x0000_栀_x0009_"/>
      <sheetName val="★データ編集Ⅱ爄聈0_x0000_耀Ó"/>
      <sheetName val="★データ編集Ⅱ/_x0000_䀀5_x0000__x0000_"/>
      <sheetName val="★データ編集Ⅱ/_x0000_栀9_x0000__x0000_"/>
      <sheetName val="加入者ｽﾃｰﾀ_x0002__x0000__x0000__x0000_+_x0000___x0015__x0000_䡲む"/>
      <sheetName val="加入者ｽﾃｰﾀ_x0002__x0000__x0000__x0000_+_x0000___x0015__x0000_䡲ど"/>
      <sheetName val="★データ編集Ⅱ爄ൈ0_x0000_㠀÷"/>
      <sheetName val="★データ編集Ⅱ爀/_x0000_堀_x0006_"/>
      <sheetName val="加入者ｽﾃｰﾀ_x0002__x0000__x0000__x0000_+_x0000___x0015__x0000_銈_x0014_"/>
      <sheetName val="加入者ｽﾃｰﾀ_x0002__x0000__x0000__x0000_+_x0000___x0015__x0000_䡲⿩"/>
      <sheetName val="★データ編集Ⅱ䠓⒒倀◡爀楈"/>
      <sheetName val="★データ編集Ⅱ䠓⒒ꠀ뀀爄楈"/>
      <sheetName val="★データ編集Ⅱ爁衈0_x0000_|"/>
      <sheetName val="加入者ｽﾃｰﾀ_x0002__x0000__x0000__x0000_+_x0000___x0015__x0000_釈_x0016_"/>
      <sheetName val="★データ編集Ⅱ爄聈0_x0000_䠀ê"/>
      <sheetName val="加入者ｽﾃｰﾀ_x0002__x0000__x0000__x0000_+_x0000___x0015__x0000_䡲⿉"/>
      <sheetName val="★データ編集Ⅱ爊㵈0_x0000_瀀ð"/>
      <sheetName val="★データ編集Ⅱ爊屈0_x0000_က"/>
      <sheetName val="★データ編集Ⅱ젖Ⲓ 旦爒祈"/>
      <sheetName val="★データ編集Ⅱ爉ै0_x0000_ࠀì"/>
      <sheetName val="★データ編集Ⅱ爀䭈0_x0000_("/>
      <sheetName val="★データ編集Ⅱ爉ୈ0_x0000_렀C"/>
      <sheetName val="★データ編集Ⅱ0_x0000_砀¬_x0000__x0000_"/>
      <sheetName val="★データ編集Ⅱࠀ郕爋썈/_x0000_"/>
      <sheetName val="★データ編集Ⅱⴋ쑥/_x0000_쀀_x0008_"/>
      <sheetName val="★データ編集Ⅱ0_x0000_倀!_x0000__x0000_"/>
      <sheetName val="加入者ｽﾃｰﾀ_x0002__x0000__x0000__x0000_+_x0000___x0015__x0000_攭⾤"/>
      <sheetName val="★データ編集Ⅱ젍⡰蠀爌썈"/>
      <sheetName val="加入者ｽﾃｰﾀ_x0002__x0000__x0000__x0000_+_x0000___x0015__x0000_⁰਍"/>
      <sheetName val="加入者ｽﾃｰﾀ_x0002__x0000__x0000__x0000_+_x0000___x0015__x0000_䞨ϣ"/>
      <sheetName val="加入者ｽﾃｰﾀ_x0002__x0000__x0000__x0000_+_x0000___x0015__x0000_䡲よ"/>
      <sheetName val="加入者ｽﾃｰﾀ_x0002__x0000__x0000__x0000_+_x0000___x0015__x0000_炈0"/>
      <sheetName val="★データ編集Ⅱ0_x0000_怀[_x0000__x0000_"/>
      <sheetName val="★データ編集Ⅱ᥍耀⒪爊ࡈ"/>
      <sheetName val="加入者ｽﾃｰﾀ_x0002__x0000__x0000__x0000_+_x0000___x0015__x0000_攭『"/>
      <sheetName val="加入者ｽﾃｰﾀ_x0002__x0000__x0000__x0000_+_x0000___x0015__x0000_攭ず"/>
      <sheetName val="★データ編集Ⅱ᠀᢯ⴄ/_x0000_"/>
      <sheetName val="★データ編集Ⅱ_x0000_ꐇⴂ/_x0000_"/>
      <sheetName val="★データ編集Ⅱ耀↳爈안/_x0000_"/>
      <sheetName val="★データ編集Ⅱ蠀傘爄안/_x0000_"/>
      <sheetName val="★データ編集Ⅱ_x0000_䣮爄안/_x0000_"/>
      <sheetName val="★データ編集Ⅱ栀䡹爄안/_x0000_"/>
      <sheetName val="★データ編集Ⅱ널爃안/_x0000_"/>
      <sheetName val="★データ編集Ⅱ쀀塏爄안/_x0000_"/>
      <sheetName val="★データ編集Ⅱ 桽爍퉈/_x0000_"/>
      <sheetName val="加入者ｽﾃｰﾀ_x0002__x0000__x0000__x0000_+_x0000___x0015__x0000_劸'"/>
      <sheetName val="★データ編集Ⅱ堀풖ⴄ쭥/_x0000_"/>
      <sheetName val="加入者ｽﾃｰﾀ_x0002__x0000__x0000__x0000_+_x0000___x0015__x0000_蝰ଋ"/>
      <sheetName val="加入者ｽﾃｰﾀ_x0002__x0000__x0000__x0000_+_x0000___x0015__x0000_様୉"/>
      <sheetName val="★データ編集Ⅱ⠀瀤ⴃ䅥0_x0000_"/>
      <sheetName val="★データ編集Ⅱ저窦ⴄ䅥0_x0000_"/>
      <sheetName val="★データ編集Ⅱ0_x0000_堀f_x0000__x0000_"/>
      <sheetName val="★データ編集Ⅱ/_x0000_ꀀ)_x0000__x0000_"/>
      <sheetName val="★データ編集Ⅱ㠋⁋退㚭爄륈"/>
      <sheetName val="加入者ｽﾃｰﾀ_x0002__x0000__x0000__x0000_+_x0000___x0015__x0000_䡲⾼"/>
      <sheetName val="加入者ｽﾃｰﾀ_x0002__x0000__x0000__x0000_+_x0000___x0015__x0000_묨Ӑ"/>
      <sheetName val="★データ編集Ⅱ젖᎑쀀誨爁䭈"/>
      <sheetName val="★データ編集Ⅱ젖᎑ࠀ説爁䭈"/>
      <sheetName val="★データ編集Ⅱ젗᎑저読爁䭈"/>
      <sheetName val="★データ編集Ⅱ젗᎑⠀誫爁䭈"/>
      <sheetName val="★データ編集Ⅱ젗᎑倀래爉䭈"/>
      <sheetName val="★データ編集Ⅱ젖᎑_x0000_誮爁䭈"/>
      <sheetName val="★データ編集Ⅱ젗᎑䀀説爁䭈"/>
      <sheetName val="★データ編集Ⅱ젗᎑렀說爁䭈"/>
      <sheetName val="★データ編集Ⅱ젗᎑蠀誡爁䭈"/>
      <sheetName val="★データ編集Ⅱ정ፋ蠀뛨爉䭈"/>
      <sheetName val="★データ編集Ⅱ砇ᝒ頀㠔爄煮"/>
      <sheetName val="★データ編集Ⅱ砇ᝒ_xd800_㘲爄煮"/>
      <sheetName val="★データ編集Ⅱ砇ᝒ䠀畃爁煮"/>
      <sheetName val="★データ編集Ⅱ砇ᝒ隌爈煮"/>
      <sheetName val="★データ編集Ⅱ砇ᝒ䠀ￓ爈煮"/>
      <sheetName val="★データ編集Ⅱ砇ᝒ倀随爈煮"/>
      <sheetName val="★データ編集Ⅱ砇ᝒ䀀爈煮"/>
      <sheetName val="★データ編集Ⅱ砇ᝒꀀ畂爁煮"/>
      <sheetName val="★データ編集Ⅱ砇ᝒ_xd800_畂爁煮"/>
      <sheetName val="★データ編集Ⅱ砇ᝒ저隆爈煮"/>
      <sheetName val="★データ編集Ⅱ砇ᝒက畃爁煮"/>
      <sheetName val="★データ編集Ⅱⴊ/_x0000_저ý"/>
      <sheetName val="★データ編集Ⅱ/_x0000_頀ë_x0000__x0000_"/>
      <sheetName val="★データ編集Ⅱ爂⭈0_x0000_⠀Ä"/>
      <sheetName val="★データ編集Ⅱ0_x0000_렀_x001a__x0000__x0000_"/>
      <sheetName val="★データ編集Ⅱ0_x0000__x0010__x0000__x0000_"/>
      <sheetName val="★データ編集Ⅱ᠇♲ꠀ๮爅煈"/>
      <sheetName val="★データ編集Ⅱ0_x0000_က³_x0000__x0000_"/>
      <sheetName val="★データ編集Ⅱ/_x0000_ V_x0000__x0000_"/>
      <sheetName val="★データ編集Ⅱⴄ䩥0_x0000_렀_x000a_"/>
      <sheetName val="★データ編集Ⅱⴄ䩥0_x0000_怀_x0004_"/>
      <sheetName val="★データ編集Ⅱ/_x0000_±_x0000__x0000_"/>
      <sheetName val="加入者ｽﾃｰﾀ_x0002__x0000__x0000__x0000_+_x0000___x0015__x0000_餸_x001e_"/>
      <sheetName val="加入者ｽﾃｰﾀ_x0002__x0000__x0000__x0000_+_x0000___x0015__x0000_䡲〮"/>
      <sheetName val="加入者ｽﾃｰﾀ_x0002__x0000__x0000__x0000_+_x0000___x0015__x0000_䡲〺"/>
      <sheetName val="加入者ｽﾃｰﾀ_x0002__x0000__x0000__x0000_+_x0000___x0015__x0000_永)"/>
      <sheetName val="★データ編集Ⅱ爏⑈0_x0000_䠀ú"/>
      <sheetName val="加入者ｽﾃｰﾀ_x0002__x0000__x0000__x0000_+_x0000___x0015__x0000_¨ܤ"/>
      <sheetName val="★データ編集Ⅱ᠀쯿ⴊ䍥0_x0000_"/>
      <sheetName val="★データ編集Ⅱ저絝ⴏ䍥0_x0000_"/>
      <sheetName val="★データ編集Ⅱ/_x0000_ࠀì_x0000__x0000_"/>
      <sheetName val="★データ編集Ⅱ/_x0000_⠀_x0000__x0000_"/>
      <sheetName val="★データ編集Ⅱⴁꑥ/_x0000_᠀X"/>
      <sheetName val="★データ編集Ⅱ⚓저욖ⴇ晥"/>
      <sheetName val="★データ編集Ⅱ0_x0000_ꠀW_x0000__x0000_"/>
      <sheetName val="★データ編集Ⅱ젌ᡫ牪爇"/>
      <sheetName val="★データ編集Ⅱ0_x0000_3_x0000__x0000_"/>
      <sheetName val="★データ編集Ⅱ0_x0000_ࠀ,_x0000__x0000_"/>
      <sheetName val="★データ編集Ⅱ0_x0000_⠀4_x0000__x0000_"/>
      <sheetName val="加入者ｽﾃｰﾀ_x0002__x0000__x0000__x0000_+_x0000___x0015__x0000__xd818_ः"/>
      <sheetName val="★データ編集Ⅱⴇ桥0_x0000__x001e_"/>
      <sheetName val="★データ編集Ⅱ/_x0000_._x0000__x0000_"/>
      <sheetName val="★データ編集Ⅱ점⾔㠀䠮ⴂ鑥"/>
      <sheetName val="★データ編集Ⅱⴄ큥/_x0000__x0000__x000e_"/>
      <sheetName val="★データ編集Ⅱⴂ큥/_x0000_栀_x0019_"/>
      <sheetName val="★データ編集Ⅱⴀ/_x0000_⠀d"/>
      <sheetName val="★データ編集Ⅱⴄ奥0_x0000_ Í"/>
      <sheetName val="★データ編集Ⅱ"/>
      <sheetName val="★データ編集Ⅱ爂퉈/_x0000_저="/>
      <sheetName val="★データ編集Ⅱ爉퉈/_x0000_ꠀ7"/>
      <sheetName val="★データ編集Ⅱ頔Გ䀀ⴈ뙥"/>
      <sheetName val="★データ編集Ⅱⴂ剥0_x0000_ F"/>
      <sheetName val="加入者ｽﾃｰﾀ_x0002__x0000__x0000__x0000_+_x0000___x0015__x0000_攭ぶ"/>
      <sheetName val="★データ編集Ⅱ爉ै0_x0000_က3"/>
      <sheetName val="★データ編集Ⅱ爆_xda48_/_x0000_耀"/>
      <sheetName val="加入者ｽﾃｰﾀ_x0002__x0000__x0000__x0000_+_x0000___x0015__x0000_瀨*"/>
      <sheetName val="加入者ｽﾃｰﾀ_x0002__x0000__x0000__x0000_+_x0000___x0015__x0000_䡲⾦"/>
      <sheetName val="★データ編集Ⅱࠍ⁐怀䶄爋灈"/>
      <sheetName val="加入者ｽⴀ恵栶"/>
      <sheetName val="加入者ｽⴀཆ恷ശ"/>
      <sheetName val="加入者ｽﾃｰﾀ_x0002_???+?__x0015_??_"/>
      <sheetName val=":”_x0013_?0_0°? ReQ_x0005_\"/>
      <sheetName val="店並"/>
      <sheetName val="Ｘ　☆★☆計᠏Ⱖ"/>
      <sheetName val="Ｘ　☆★☆計ࠐⰤ"/>
      <sheetName val="Ｘ　☆★☆計蠀鵁"/>
      <sheetName val="Ｘ　☆★☆計쐔罣"/>
      <sheetName val="Ｘ　☆★☆計ᢔ"/>
      <sheetName val="Ｘ　☆★☆計頄•"/>
      <sheetName val="Ｘ　☆★☆計蠄†"/>
      <sheetName val="バッチ編画面詳細分"/>
      <sheetName val="Ｘ　☆★☆計쐈鉣"/>
      <sheetName val="格付試算シート"/>
      <sheetName val="Ｘ　☆★☆計䀀枥"/>
      <sheetName val="Ｘ　☆★☆計_x0000_枧"/>
      <sheetName val="Ｘ　☆★☆計耀蟪"/>
      <sheetName val="Ｘ　☆★☆計᠄⌢"/>
      <sheetName val="Ｘ　☆★☆計ࠄ⌠"/>
      <sheetName val="PMO Use  Only"/>
      <sheetName val="PL (EURO)"/>
      <sheetName val="PL (TKY)"/>
      <sheetName val="目"/>
      <sheetName val="レビュー評価集計"/>
      <sheetName val="項目定義書"/>
      <sheetName val="MASTER"/>
      <sheetName val="DD"/>
      <sheetName val="DDL作成"/>
      <sheetName val="FUTURE"/>
      <sheetName val="I_Oﾌｧｲ帧"/>
      <sheetName val="目砈"/>
      <sheetName val="Ｃ１表"/>
      <sheetName val="Ｃ２表"/>
      <sheetName val="営業資産＋資金収益（削除予定）"/>
      <sheetName val="昭和成約"/>
      <sheetName val="昭和拠点"/>
      <sheetName val="会社情報"/>
      <sheetName val="提出２"/>
      <sheetName val="受療率変動5"/>
      <sheetName val="CIO"/>
      <sheetName val="受療率変動3"/>
      <sheetName val="人口"/>
      <sheetName val="目次・԰_x0000_"/>
      <sheetName val="専用TBL定義書"/>
      <sheetName val="加入者ｽﾃｰﾀ_x0002_԰_x0000_缀_x0000__x0000__x0000_谀鋥л፳"/>
      <sheetName val="ＡＰ用山積表"/>
      <sheetName val="ＡＰ用投資諸費"/>
      <sheetName val="メニュー"/>
      <sheetName val="TWH060_VIEW②"/>
      <sheetName val="2002目標"/>
      <sheetName val="DL購入分"/>
      <sheetName val="COMPANY"/>
      <sheetName val="作業)投資資金"/>
      <sheetName val="CodeRed_BaseLogのクロス集計"/>
      <sheetName val="Lists"/>
      <sheetName val="規模・工数・取纏表"/>
      <sheetName val="顧客リスト"/>
      <sheetName val="Ｘ　☆★☆計ᠺጢ"/>
      <sheetName val="Ｘ　☆★☆計࠺ጠ"/>
      <sheetName val="Ｘ　☆★☆計℣"/>
      <sheetName val="Ｘ　☆★☆計℣"/>
      <sheetName val="Ｘ　☆★☆計℡"/>
      <sheetName val="Ｘ　☆★☆計堄Ω"/>
      <sheetName val="Ｘ　☆★☆計䠄ℤ"/>
      <sheetName val="退職事由等(µ.2.壆⿀_x0000__x0000_➨_x0000__x0000__x0000_"/>
      <sheetName val="退職事由等(µ.2._x0000__x0000__x0000__x0000__x0000_ߨճ"/>
      <sheetName val="退職事由等(µ.2.⩿⿜_x0005__x0000__x0000__x0000__x0000_"/>
      <sheetName val="退職事由等(µ.2._x0005__x0000__x0000__x0000__x0000_㜕徙"/>
      <sheetName val="退職事由等(µ.2.砐5⩿⿫_x0005__x0000__x0000_"/>
      <sheetName val="退職事由等(µ.2.皐=⩿〃_x0005__x0000__x0000_"/>
      <sheetName val="退職事由等(µ.2.⩿⾤_x0005__x0000__x0000__x0000__x0000_"/>
      <sheetName val="退職事由等(µ.2.⩿、_x0005__x0000__x0000__x0000__x0000_"/>
      <sheetName val="退職事由等(µ.2.⩿〙_x0005__x0000__x0000__x0000__x0000_"/>
      <sheetName val="加入者ｽﾃｰﾀ_x0002_??鉈_x0012_爰क़壆』_x0000__x0000_"/>
      <sheetName val="退職事由等(µ.2.餈(䊠გ壆せ_x0000__x0000_"/>
      <sheetName val="退職事由等(µ.2.壆⾬_x0000__x0000_ꍈ_x0000__x0000__x0000_"/>
      <sheetName val="退職事由等(µ.2.傘%ﴠԷ壆〾_x0000__x0000_"/>
      <sheetName val="ﾃｽﾄｹ_x0000__x0000_木ホ"/>
      <sheetName val="退職事由等(µ.2.壆で_x0000__x0000_❰_x0000__x0000__x0000_"/>
      <sheetName val="退職事由等(µ.2.䭈$㐨๤壆づ_x0000__x0000_"/>
      <sheetName val="ヘッダ用シート"/>
      <sheetName val="退職事由等(µ.2.常ݡ壆⿡_x0001__x0000_臸_x0000_"/>
      <sheetName val="退職事由等(µ.2.壆〷_x0000__x0000_ঠ_x0000__x0000__x0000_"/>
      <sheetName val="ビュー一覧"/>
      <sheetName val="作成要領・プロセス間関係図"/>
      <sheetName val="Ｘ　☆★☆計頄⾇"/>
      <sheetName val="ACM0131(GT)"/>
      <sheetName val="ྪ_x0004_Ѐ玸"/>
      <sheetName val="ྪ_x0004_Ѐ"/>
      <sheetName val="PowerCenter(製品）"/>
      <sheetName val="ྪ_x0004_Ѐ锼"/>
      <sheetName val="☆B010(A0㰀᎕萀᎕缀ᨪ԰"/>
      <sheetName val="☆B010(A0쌔ᄅ0_x0000_ကs_x0000_"/>
      <sheetName val="ྪ_x0004_Ѐ徸"/>
      <sheetName val="XPNOW"/>
      <sheetName val="【L2】移行先vs移行元_コンプラ・信用情報"/>
      <sheetName val="記入欄補足"/>
      <sheetName val="Period-End Data"/>
      <sheetName val="入力画面"/>
      <sheetName val="カメラ"/>
      <sheetName val="メイン・メニュー"/>
      <sheetName val="WBS"/>
      <sheetName val="選択肢"/>
      <sheetName val="集計シート"/>
      <sheetName val="会員企業名"/>
      <sheetName val="ヘッダ"/>
      <sheetName val="★データ編集Ⅱ_x0000__x0000_Ԁ_x0000_ꀀ胏"/>
      <sheetName val="★データ編集Ⅱⴃ_xdf65_/_x0000_µ"/>
      <sheetName val="★データ編集Ⅱ标↊䀀썵ⴂ剥"/>
      <sheetName val="★データ編集Ⅱ᠀硑ⴈ뽥/_x0000_"/>
      <sheetName val="★データ編集Ⅱ标↊堀拍ⴇ剥"/>
      <sheetName val="★データ編集Ⅱⴈ剥0_x0000_㠀Ç"/>
      <sheetName val="★データ編集Ⅱ馐ⴄ둥/_x0000_"/>
      <sheetName val="★データ編集Ⅱ标↊　승ⴈ剥"/>
      <sheetName val="★データ編集Ⅱ标↊岺ⴄ剥"/>
      <sheetName val="★データ編集Ⅱⴈ㭥0_x0000__xd800_)"/>
      <sheetName val="★データ編集Ⅱⴈ_xda65_/_x0000_ ¦"/>
      <sheetName val="★データ編集Ⅱⴄ_xda65_/_x0000_栀¢"/>
      <sheetName val="★データ編集Ⅱⴁ_xda65_/_x0000_ꠀ~"/>
      <sheetName val="★データ編集Ⅱ0_x0000_Ø_x0000__x0000_"/>
      <sheetName val="★データ編集Ⅱ0_x0000__xd800_Ò_x0000__x0000_"/>
      <sheetName val="★データ編集Ⅱ0_x0000_瀀_x0010__x0000__x0000_"/>
      <sheetName val="★データ編集Ⅱ0_x0000_砀¼_x0000__x0000_"/>
      <sheetName val="★データ編集Ⅱ0_x0000_䀀¼_x0000__x0000_"/>
      <sheetName val="★データ編集Ⅱ0_x0000_ꠀ·_x0000__x0000_"/>
      <sheetName val="★データ編集Ⅱ0_x0000_耀_x001a__x0000__x0000_"/>
      <sheetName val="★データ編集Ⅱ0_x0000_ꠀ_x0000__x0000__x0000_"/>
      <sheetName val="★データ編集Ⅱⴈ쵥/_x0000_ကú"/>
      <sheetName val="★データ編集Ⅱⴉ쵥/_x0000_퀀Ô"/>
      <sheetName val="★データ編集Ⅱ蘀끶ꗼ爇"/>
      <sheetName val="★データ編集Ⅱ0_x0000_᠀_x0008__x0000__x0000_"/>
      <sheetName val="★データ編集Ⅱ0_x0000_뀀L_x0000__x0000_"/>
      <sheetName val="★データ編集Ⅱ0_x0000_᠀_x001f__x0000__x0000_"/>
      <sheetName val="★データ編集Ⅱ0_x0000_ࠀ\_x0000__x0000_"/>
      <sheetName val="★データ編集Ⅱ0_x0000_耀3_x0000__x0000_"/>
      <sheetName val="★データ編集Ⅱ0_x0000_砀5_x0000__x0000_"/>
      <sheetName val="★データ編集Ⅱ_x0000_䰷ⴄ੥0_x0000_"/>
      <sheetName val="★データ編集Ⅱ/_x0000_頀¤_x0000__x0000_"/>
      <sheetName val="★データ編集Ⅱ标⩔暣ⴄ_xdc65_"/>
      <sheetName val="★データ編集Ⅱ0_x0000__xd800_Ù_x0000__x0000_"/>
      <sheetName val="★データ編集Ⅱⴀᝥ0_x0000_⠀_x000b_"/>
      <sheetName val="★データ編集Ⅱ砛ᩱ砀숌ⴏ"/>
      <sheetName val="★データ編集Ⅱ0_x0000_÷_x0000__x0000_"/>
      <sheetName val="★データ編集Ⅱࠕ⦄᠀쭑ⴄ卥"/>
      <sheetName val="★データ編集Ⅱ 濖ⴄ卥0_x0000_"/>
      <sheetName val="★データ編集Ⅱ0_x0000_頀;_x0000__x0000_"/>
      <sheetName val="★データ編集Ⅱ_x0000_䚀ⴉ孥0_x0000_"/>
      <sheetName val="★データ編集Ⅱ렀ଓⴃ孥0_x0000_"/>
      <sheetName val="★データ編集Ⅱ/_x0000_᠀_x0000__x0000_"/>
      <sheetName val="★データ編集Ⅱİ_x0000_頀Ë_x0000__x0000_"/>
      <sheetName val="★データ編集Ⅱİ_x0000_뀀_x0005__x0000__x0000_"/>
      <sheetName val="★データ編集Ⅱ0_x0000_栀¢_x0000__x0000_"/>
      <sheetName val="★データ編集Ⅱ0_x0000_저=_x0000__x0000_"/>
      <sheetName val="★データ編集Ⅱ/_x0000_Ñ_x0000__x0000_"/>
      <sheetName val="★データ編集Ⅱ爂煮/_x0000__x0000__x000e_"/>
      <sheetName val="★データ編集Ⅱ_x0000__x0000_Ԁ_x0000_ꀀ_xdde2_"/>
      <sheetName val="★データ編集Ⅱ0_x0000_ꠀ_x0000__x0000_"/>
      <sheetName val="★データ編集Ⅱ/_x0000_耀J_x0000__x0000_"/>
      <sheetName val="★データ編集Ⅱ/_x0000_ø_x0000__x0000_"/>
      <sheetName val="★データ編集Ⅱ0_x0000_　 _x0000__x0000_"/>
      <sheetName val="【別紙6】予実集計表"/>
      <sheetName val="作番一覧"/>
      <sheetName val="ﾃｽﾄｹｰｽ一覧(쐂蹣/"/>
      <sheetName val="ﾃｽﾄｹｰｽ一覧(0_x0000_쀀"/>
      <sheetName val="ﾃｽﾄｹｰｽ一覧(0_x0000_頀"/>
      <sheetName val="ﾃｽﾄｹｰｽ一覧(0_x0000_퀀"/>
      <sheetName val="ﾃｽﾄｹｰｽ一覧(0_x0000_ꠀ"/>
      <sheetName val="ﾃｽﾄｹｰｽ一覧(0_x0000_"/>
      <sheetName val="ﾃｽﾄｹｰｽ一覧(/_x0000_㠀"/>
      <sheetName val="ﾃｽﾄｹｰｽ一覧(쐆ၣ0"/>
      <sheetName val="４経費集懇だ"/>
      <sheetName val="４経費集懇〪"/>
      <sheetName val="ﾃｽﾄｹｰｽ一覧(쐋浣0"/>
      <sheetName val="DDICT"/>
      <sheetName val="Ｘ　☆★☆計⠢"/>
      <sheetName val="Ｘ　☆★☆計쐁"/>
      <sheetName val="Ｘ　☆★☆計⠠"/>
      <sheetName val="Ｘ　☆★☆計⠢"/>
      <sheetName val="Ｘ　☆★☆計⠠"/>
      <sheetName val="Ｘ　☆★☆計렩ሧ"/>
      <sheetName val="Ｘ　☆★☆計꠩ሥ"/>
      <sheetName val="Ｘ　☆★☆計렧ሧ"/>
      <sheetName val="Ｘ　☆★☆計ꠥሥ"/>
      <sheetName val="Ｘ　☆★☆計_xd828_∤"/>
      <sheetName val="Ｘ　☆★☆計젨∢"/>
      <sheetName val="Ｘ　☆★☆計_xd821_∤"/>
      <sheetName val="Ｘ　☆★☆計젡∢"/>
      <sheetName val="Ｘ　☆★☆計_xd822_∤"/>
      <sheetName val="Ｘ　☆★☆計젢∢"/>
      <sheetName val="Ｘ　☆★☆計젍∢"/>
      <sheetName val="Ｘ　☆★☆計_xd829_∤"/>
      <sheetName val="Ｘ　☆★☆計_xd824_∤"/>
      <sheetName val="Ｘ　☆★☆計젤∢"/>
      <sheetName val="Ｘ　☆★☆計☤"/>
      <sheetName val="Ｘ　☆★☆計력⸣"/>
      <sheetName val="Ｘ　☆★☆計ꠥ⸡"/>
      <sheetName val="Ｘ　☆★☆計렵⸣"/>
      <sheetName val="Ｘ　☆★☆計꠵⸡"/>
      <sheetName val="Ｘ　☆★☆計㠜⠡"/>
      <sheetName val="Ｘ　☆★☆計⠜⠟"/>
      <sheetName val="Ｘ　☆★☆計ᠩሥ"/>
      <sheetName val="Ｘ　☆★☆計ࠩሣ"/>
      <sheetName val="Ｘ　☆★☆計_xd825_␦"/>
      <sheetName val="Ｘ　☆★☆計젥␤"/>
      <sheetName val="Ｘ　☆★☆計_xd815_‥"/>
      <sheetName val="Ｘ　☆★☆計정‣"/>
      <sheetName val="Ｘ　☆★☆計렭ᰠ"/>
      <sheetName val="Ｘ　☆★☆計꠬ᰞ"/>
      <sheetName val="Ｘ　☆★☆計렬ᰠ"/>
      <sheetName val="Ｘ　☆★☆計렱ᰠ"/>
      <sheetName val="Ｘ　☆★☆計렶ᰠ"/>
      <sheetName val="Ｘ　☆★☆計렵ᰠ"/>
      <sheetName val="目"/>
      <sheetName val="目_xd805_"/>
      <sheetName val="変更管理票"/>
      <sheetName val="入力シート"/>
      <sheetName val="進捗表(_x0000__x0000__xdc78__x0000__x0000_"/>
      <sheetName val="進捗表(氚〹_x0000__x0000_툰"/>
      <sheetName val="const"/>
      <sheetName val="ST2逓"/>
      <sheetName val="CPBS_D社変換"/>
      <sheetName val="CPBS280変換"/>
      <sheetName val="CPBS281変換"/>
      <sheetName val="NDI108変換"/>
      <sheetName val="NDI117変換"/>
      <sheetName val="NIC変換"/>
      <sheetName val="NIS変換"/>
      <sheetName val="NNC変換"/>
      <sheetName val="ニッセイ商事変換"/>
      <sheetName val="もしもし変換"/>
      <sheetName val="営業管理職_20_変換"/>
      <sheetName val="営業専門職_21_変換"/>
      <sheetName val="営職_10_変換"/>
      <sheetName val="支部長代理_12_変換"/>
      <sheetName val="支部長補佐_11_変換"/>
      <sheetName val="内勤_30_変換"/>
      <sheetName val="加入者ｽﾃｰﾀ栀"/>
      <sheetName val="加入者ｽﾃｰﾀ退"/>
      <sheetName val="連動ファイル一覧"/>
      <sheetName val="エラーコード"/>
      <sheetName val="ﾌｪｰｽﾞﾚﾍﾞﾙｺｽﾄ要員計画"/>
      <sheetName val="CountryCode"/>
      <sheetName val="FormD_201506"/>
      <sheetName val="退職事由等(µ.2.洨_x0017_ɶ壆べ_x0000__x0000_"/>
      <sheetName val="退職事由等(µ.2.壆〬_x0000__x0000_Ő_x0000__x0000__x0000_"/>
      <sheetName val="退職事由等(µ.2._x0000__x0000_䓐_x0000__x0000__x0000_Ј⒞"/>
      <sheetName val="加入者ステータス等(5.1.1)"/>
      <sheetName val="加入者ステータス等 (5.1.2) "/>
      <sheetName val="加入者ステータス等(5.1.3) "/>
      <sheetName val="加入者ステータス区分(5.2.1)"/>
      <sheetName val="加入者ステータス区分(5.2.3.1)"/>
      <sheetName val="加入者ステータス区分 (5.2.3.2)"/>
      <sheetName val="支払済ステータス（5.3.2）"/>
      <sheetName val="プラン脱退情報(5.3.2)"/>
      <sheetName val="定額コスト"/>
      <sheetName val="I_Oﾌｧｲ栃"/>
      <sheetName val="基本マスタ"/>
      <sheetName val="進捗表(_x0000__x0000_㰈_x0000__x0000_"/>
      <sheetName val="進捗表(_x0000__x0000_╀_x0000__x0000_"/>
      <sheetName val="進捗表(_x0000__x0000__xd9d8__x0000__x0000_"/>
      <sheetName val="リスト一覧"/>
      <sheetName val="資産全店VR"/>
      <sheetName val="NPLI"/>
      <sheetName val="Temporary"/>
      <sheetName val="変更不可"/>
      <sheetName val="I_Oﾌｧｲﾙ鐸"/>
      <sheetName val="退職事由等(µ.2.3.0_x0000_ê_x0000__x0000_"/>
      <sheetName val="退職事由等(µ.2.3./_x0000_頀T_x0000__x0000_"/>
      <sheetName val="退職事由等(µ.2.3./_x0000_U_x0000__x0000_"/>
      <sheetName val="ドメイン情報"/>
      <sheetName val="IPアドレス一覧"/>
      <sheetName val="回線情報"/>
      <sheetName val="電話機関連"/>
      <sheetName val="回線接続図"/>
      <sheetName val="CIC(Line)設定"/>
      <sheetName val="Workgroup設定"/>
      <sheetName val="CIC(Station)設定"/>
      <sheetName val="CIC(Station)シリアル"/>
      <sheetName val="ユーザ一覧(オペレータ "/>
      <sheetName val="スキル"/>
      <sheetName val="CIC(Status)"/>
      <sheetName val="スケジュール"/>
      <sheetName val="CIC(Roles)"/>
      <sheetName val="CIC(InputConversion)設定"/>
      <sheetName val="CIC(DialPlan)設定"/>
      <sheetName val="SIPMG設定 (Mediant)"/>
      <sheetName val="SIP端末設定"/>
      <sheetName val="Recorder設定"/>
      <sheetName val="ハンドラーカスタマイズ"/>
      <sheetName val="退職事由等(µ.2.3.0_x0000_뀀Ì_x0000__x0000_"/>
      <sheetName val="退職事由等(µ.2.3.0_x0000_Á_x0000__x0000_"/>
      <sheetName val="退職事由等(µ.2.3.0_x0000_저í_x0000__x0000_"/>
      <sheetName val="ゾーニング設定表"/>
      <sheetName val="退職事由等(µ.2.3.0_x0000_瀀p_x0000__x0000_"/>
      <sheetName val="退職事由等(µ.2.3.0_x0000__x0000__x0000_"/>
      <sheetName val="退職事由等(µ.2.3.0_x0000_瀀G_x0000__x0000_"/>
      <sheetName val="退職事由等(µ.2.3.0_x0000__x0000_N_x0000__x0000_"/>
      <sheetName val="I_Oﾌｧｲﾙ门"/>
      <sheetName val="退職事由等(µ.2.3.ᦑ岊쐆⡣"/>
      <sheetName val="退職事由等(µ.2.3./_x0000_⠀´_x0000__x0000_"/>
      <sheetName val="コールト揄〬_x0000_"/>
      <sheetName val="コールト霨'Ꙙ"/>
      <sheetName val="退職事由等(µ.2.3.0_x0000_堀_x0000__x0000_"/>
      <sheetName val="予算問題点ꠁ"/>
      <sheetName val="予算問題点쀁"/>
      <sheetName val="★データ編集Ⅱ/_x0000_倀¿_x0000__x0000_"/>
      <sheetName val="退職事由等(µ.2.3.䠍ᢖ볘쐂ၣ"/>
      <sheetName val="変更管理ᒑ蠀"/>
      <sheetName val="変更管理쐁謹/"/>
      <sheetName val="退職事由等(µ.2.3.⠔ん䀀踌쐄ꑣ"/>
      <sheetName val="退職事由等(µ.2.3.쐆፣0_x0000_栀É"/>
      <sheetName val="外部設計WBS"/>
      <sheetName val="99.入力規則"/>
      <sheetName val="目㠀"/>
      <sheetName val="CPリスト"/>
      <sheetName val="(Hide)Dropdown List"/>
      <sheetName val="System x"/>
      <sheetName val="参考(ServicePac)"/>
      <sheetName val="表紙（標準)"/>
      <sheetName val="Statics Information"/>
      <sheetName val="LCMoney"/>
      <sheetName val="人DB給DB銨)㫰Λ業⾭"/>
      <sheetName val="加入者ｽﾃｰﾀ_x0002_??_x0000__x0000_쌐_x0000__x0000__x0000_՘ហ"/>
      <sheetName val="加入者ｽﾃｰﾀ_x0002_??_x0000__x0000_슠_x0000__x0000__x0000_՘ᕝ"/>
      <sheetName val="加入者ｽﾃｰﾀ_x0002_??壆〭_x0000__x0000_㊠_x0000__x0000__x0000_"/>
      <sheetName val="加入者ｽﾃｰﾀ_x0002_??_x0000__x0000_ࣸ_x0000__x0000__x0000_䟸ڇ"/>
      <sheetName val="加入者ｽﾃｰﾀ_x0002_??壆〭_x0000__x0000_⨐_x0000__x0000__x0000_"/>
      <sheetName val="加入者ｽﾃｰﾀ_x0002_??壆〭_x0000__x0000_⧘_x0000__x0000__x0000_"/>
      <sheetName val="退職事由等(µ.2.㊘ 拘Փ敧げ_x0000__x0000_"/>
      <sheetName val="退職事由等(µ.2.㊘ 常ր敧げ_x0000__x0000_"/>
      <sheetName val="加入者ｽﾃｰﾀ_x0002_??_x0000__x0000_剨_x0000__x0000__x0000_࢈ᑚ"/>
      <sheetName val="加入者ｽﾃｰﾀ_x0002_??_x0000__x0000_㳨_x0000__x0000__x0000_܈᪇"/>
      <sheetName val="退職事由等(µ.2.蛈ŝ挷べ_x0000__x0000_衐_x0000_"/>
      <sheetName val="退職事由等(µ.2.蚐Ļ挷た_x0000__x0000_衐_x0000_"/>
      <sheetName val="ﾃｽﾄｹ_x0000__x0000_ᄘ_x0000_"/>
      <sheetName val="目堎"/>
      <sheetName val="目_xd817_"/>
      <sheetName val="目퀀"/>
      <sheetName val="進捗表(렘ࠦ揄⿦_x0000_"/>
      <sheetName val="目砀"/>
      <sheetName val="Ｘ　☆★☆計堳ᬦ"/>
      <sheetName val="Ｘ　☆★☆計䠳ᬤ"/>
      <sheetName val="Ｘ　☆★☆計　荲"/>
      <sheetName val="目뀀"/>
      <sheetName val="目Б"/>
      <sheetName val="目Њ"/>
      <sheetName val="目"/>
      <sheetName val="取り纏め表"/>
      <sheetName val="FSC_COUNTRY_DIM"/>
      <sheetName val="FSC_MONTH_DIM"/>
      <sheetName val="支払指図書データ（退職）(5_2_1_1)"/>
      <sheetName val="支払指図書データ（税引後）(5_2_1_2)"/>
      <sheetName val="支払指図書データ（困窮時）(5_2_1_3)"/>
      <sheetName val="支払指図書データ（一時払）(5_2_1_4)"/>
      <sheetName val="RO指図書データ（RO証明書）(5_2_1_5)"/>
      <sheetName val="RO指図書データ（RO取崩）(5_2_1_6)"/>
      <sheetName val="支払指図書データ（プラン外年金）(5_2_1_7)"/>
      <sheetName val="異動情報(5_2_1_11)"/>
      <sheetName val="RO移管払出適格証明請求情報(5_2_2)"/>
      <sheetName val="退職通知書情報(5_2_3_1)"/>
      <sheetName val="個人型受給者情報(5_2_3_2)"/>
      <sheetName val="売却情報(5_2_4_1)"/>
      <sheetName val="33260(3_2_2_3)"/>
      <sheetName val="33260(3_2_2_７)"/>
      <sheetName val="ローン内容登録情報（変更異動）(9_1_1)"/>
      <sheetName val="売却情報1(9_1_2)"/>
      <sheetName val="売却指図情報(9_1_2)"/>
      <sheetName val="実行ステータス情報(9_2_1)"/>
      <sheetName val="売却完了情報(9_2_1)"/>
      <sheetName val="売却完了情報(9_2_2)"/>
      <sheetName val="実行ステータス情報(9_2_3)"/>
      <sheetName val="一括返済額情報(9_3_1)"/>
      <sheetName val="入金予定額情報（一括時のみ）(9_3_3)"/>
      <sheetName val="売却時情報(9_3_5)"/>
      <sheetName val="33403(3_4)"/>
      <sheetName val="33518(3_5_4)"/>
      <sheetName val="33519(3_5_5)"/>
      <sheetName val="33602(3_6)"/>
      <sheetName val="24201(4_2_1)"/>
      <sheetName val="24235(4_2_2)"/>
      <sheetName val="24215(4_2_4)"/>
      <sheetName val="24322(4_3_4)"/>
      <sheetName val="24323(4_3_4)"/>
      <sheetName val="24404(4_4_2)"/>
      <sheetName val="24422(4_4_2)"/>
      <sheetName val="24409(4_4_3)"/>
      <sheetName val="24410(4_4_3)"/>
      <sheetName val="24411(4_4_4)"/>
      <sheetName val="24424(4_4_4)"/>
      <sheetName val="24502(4_5)"/>
      <sheetName val="保有数量(5_2_3_3)"/>
      <sheetName val="売却商品(5_2_4_4)"/>
      <sheetName val="資産処分明細情報(5_3)"/>
      <sheetName val="支払完了ｽﾃｰﾀｽ(5_3_2)"/>
      <sheetName val="加入者別商品売却情報(6_1_1)"/>
      <sheetName val="発注情報(6_1_2)"/>
      <sheetName val="発注情報(6_1_4)"/>
      <sheetName val="個人型売却結果(6_2_4)"/>
      <sheetName val="加入者別商品売却情報(6_3_2)"/>
      <sheetName val="約定済情報(6_3_2)"/>
      <sheetName val="加入者別商品売却情報(6_3_3)"/>
      <sheetName val="売却結果按分情報(6_3_3)"/>
      <sheetName val="売却結果按分情報(6_3_4)"/>
      <sheetName val="約定済情報(6_3_4)"/>
      <sheetName val="加入者別商品売却情報(6_4_1)"/>
      <sheetName val="加入者別対象残高(7_2)"/>
      <sheetName val="個人型収益明細情報_(7_3_5)"/>
      <sheetName val="対象残高（按分用）(7_3_6)"/>
      <sheetName val="加入者別収益明細情報(7_3_6)"/>
      <sheetName val="加入者別収益明細情報(7_3_7)"/>
      <sheetName val="加入者別収益情報(7_3_8)"/>
      <sheetName val="個人型収益情報(7_4)"/>
      <sheetName val="個人型買付指図情報(7_4)"/>
      <sheetName val="対象残高（按分用）(7_5_1)"/>
      <sheetName val="再投資結果按分情報(7_5_1)"/>
      <sheetName val="買付取引明細(9_3_5)"/>
      <sheetName val="加入者別売却指図取引明細（10_3）"/>
      <sheetName val="資産売却情報（加入者別)(10_5_1)"/>
      <sheetName val="移管済ステータス(10_5_6)"/>
      <sheetName val="33515(3_5_3)"/>
      <sheetName val="33516(3_5_4)"/>
      <sheetName val="指図書データ（プラン単位）(10_2)"/>
      <sheetName val="売却指図(10_3)"/>
      <sheetName val="移行先情報(10_5_1)"/>
      <sheetName val="加入者証変更情報(2_1_2_3)"/>
      <sheetName val="加入者口座存在有無(2_2)"/>
      <sheetName val="加入者口座登録情報(2_3_1_1_3)"/>
      <sheetName val="加入者証発行区分(2_3_1_6)"/>
      <sheetName val="加入者証発行区分(2_3_1_6)_(2)"/>
      <sheetName val="加入者口座変更(2_3_1_2_3)"/>
      <sheetName val="加入者口座変更_(2_3_1_2_3)(2)"/>
      <sheetName val="加入者拠出金変更(2_3_1_3_2)"/>
      <sheetName val="加入者拠出金変更_(2_3_1_3_2)(2)"/>
      <sheetName val="ＲＯ加入者口座登録情報(2_3_1_5_3)"/>
      <sheetName val="加入者口座情報(2_3_3)"/>
      <sheetName val="33112(3_1_1_4)"/>
      <sheetName val="33151(3_1_2_1)"/>
      <sheetName val="33153(3_12_2)"/>
      <sheetName val="33165(3_1_2_5)"/>
      <sheetName val="33253(3_2_2_1)"/>
      <sheetName val="33334(3_3_7)"/>
      <sheetName val="加入者ｽﾃｰﾀｽ等(5_1_1)"/>
      <sheetName val="加入者ｽﾃｰﾀｽ等_(5_1_2)_"/>
      <sheetName val="加入者ｽﾃｰﾀｽ等(5_1_3)_"/>
      <sheetName val="加入者ｽﾃｰﾀｽ区分(5_2_1)"/>
      <sheetName val="加入者ｽﾃｰﾀｽ区分(5_2_3_1)"/>
      <sheetName val="加入者ｽﾃｰﾀｽ区分_(5_2_3_2)"/>
      <sheetName val="支払済ｽﾃｰﾀｽ（5_3_2）"/>
      <sheetName val="受取人情報（5_3_3）"/>
      <sheetName val="加入者口座情報(6_1_4)"/>
      <sheetName val="有効プラン加入者(7_1_2)"/>
      <sheetName val="加入者キー情報(8_3_1)"/>
      <sheetName val="ローン要件情報(加入者）(9_1_1)"/>
      <sheetName val="決済口座情報(9_2_2)"/>
      <sheetName val="返済順序方法(9_3_5)"/>
      <sheetName val="加入者口座属性情報(10_5_2)"/>
      <sheetName val="加入者口座属性情報(10_5_4)"/>
      <sheetName val="従業員名寄せ情報(2_1_1_1)"/>
      <sheetName val="加入者属性登録情報(2_1_1_3)"/>
      <sheetName val="変更前従業員属性情報(2_1_2_1)"/>
      <sheetName val="従業員確認書情報(2_1_2_2)"/>
      <sheetName val="加入者属性変更情報(2_1_2_3)"/>
      <sheetName val="加入者証情報(2_1_2_3)"/>
      <sheetName val="従業員属性情報(2_1_3)"/>
      <sheetName val="募集用加入通知書情報(2_2)"/>
      <sheetName val="加入者存在有無(2_3_1_1_1)"/>
      <sheetName val="加入者属性登録情報(2_3_1_1_2)"/>
      <sheetName val="加入者属性変更(2_3_1_2)"/>
      <sheetName val="加入者属性変更(2_3_1_2)_(2)"/>
      <sheetName val="加入者名情報(2_3_1_3_2)"/>
      <sheetName val="加入者名情報(2_3_1_6)"/>
      <sheetName val="33139(3_1_1__4)"/>
      <sheetName val="33503(3_5_1)"/>
      <sheetName val="33603(3_6)"/>
      <sheetName val="24213(4_2_4)"/>
      <sheetName val="24229(4_2_5)"/>
      <sheetName val="生年月日・現況区分(5_1_1)"/>
      <sheetName val="生年月日・現況区分_(5_1_2)"/>
      <sheetName val="生年月日・現況区分(5_1_3)_"/>
      <sheetName val="加入者属性情報(5_2_1)"/>
      <sheetName val="加入者属性情報(5_2_2)"/>
      <sheetName val="退職事由等(5_2_3_1)"/>
      <sheetName val="退職事由等(5_2_3_2)_(2)"/>
      <sheetName val="加入者属性情報(5_2_3)"/>
      <sheetName val="加入者属性情報(5_3_1)"/>
      <sheetName val="ﾌﾟﾗﾝ脱退情報(5_3_2)"/>
      <sheetName val="加入者属性情報(5_3_3_1)"/>
      <sheetName val="加入者属性情報(5_3_3_2)"/>
      <sheetName val="加入者属性情報(5_3_4_3)"/>
      <sheetName val="企業情報(6_1_2)"/>
      <sheetName val="加入者属性情報(6_1_4)"/>
      <sheetName val="加入者属性情報(6_1_5)"/>
      <sheetName val="加入者属性情報(7_1_2)"/>
      <sheetName val="加入属性情報(9_1_1)"/>
      <sheetName val="加入者属性(9_2_3)"/>
      <sheetName val="延滞情報(9_4_1)"/>
      <sheetName val="対象加入者属性情報(10_1_4)"/>
      <sheetName val="加入者属性情報(10_5_2)"/>
      <sheetName val="加入者属性情報(10_5_4)"/>
      <sheetName val="加入者属性情報(10_5_5)"/>
      <sheetName val="情報系_(ID)"/>
      <sheetName val="情報系_(ED)"/>
      <sheetName val="UKE2_係コード"/>
      <sheetName val="UKE2_係コード_(2)"/>
      <sheetName val="TSM_Server"/>
      <sheetName val="加入者ｽﾃｰﾀ+⽘饦"/>
      <sheetName val=":0é0° ReQ"/>
      <sheetName val="加入老名情報(2_3_1_3_2)"/>
      <sheetName val="加入者属性情報(10_5*5)"/>
      <sheetName val="個人型受給者情報(1_2_3_2)"/>
      <sheetName val="再投賃結果按分情報(7_5_1)"/>
      <sheetName val="変更前従業員属性惁報(2_1_2_1)"/>
      <sheetName val="加兡者属性情報(5_3_4_3)"/>
      <sheetName val="加兡者別商品売却情報(6_4_1)"/>
      <sheetName val="加入者刡商品売却情報(6_4_1)"/>
      <sheetName val="加入老別売却指図取引明細（10_3）"/>
      <sheetName val="加入老別商品売却情報(6_4_1)"/>
      <sheetName val="保按数量(5_2_3_3)"/>
      <sheetName val="支払済ｽﾃﭰﾀｽ（5_3_2）"/>
      <sheetName val="加入老属性情報(5_3_3_2)"/>
      <sheetName val="33003(3_4)"/>
      <sheetName val="加入者キヸ情報(8_3_1)"/>
      <sheetName val="加入者塞性情報(5_2_2)"/>
      <sheetName val="変更前従業員属性_報(2_1_2_1)"/>
      <sheetName val="加_者属性情報(5_3_4_3)"/>
      <sheetName val="加_者別商品売却情報(6_4_1)"/>
      <sheetName val="加入者_商品売却情報(6_4_1)"/>
      <sheetName val="支払済ｽﾃ_ﾀｽ（5_3_2）"/>
      <sheetName val="加入者属性情報(5_3_19"/>
      <sheetName val="改定履歴_"/>
      <sheetName val="_IHS設定"/>
      <sheetName val="A-AUTO運用ルール(2003_11_28)"/>
      <sheetName val="A-AUTO命名規約(2003_12_17)"/>
      <sheetName val="pfcaドライバ2_2_1インストール"/>
      <sheetName val="pfcaドライバ2_2_1コンフィグ"/>
      <sheetName val="加入者ｽﾃｰﾀ___+_⽘__饦"/>
      <sheetName val="_:”_0é0°____ ReQ"/>
      <sheetName val="加入者ｽﾃｰﾀｽ等_(5_±_2)_"/>
      <sheetName val="加入者属性盻録情報(2_3_1_1_2)"/>
      <sheetName val=":”0é0° ReQ"/>
      <sheetName val="支払指図書データ（困窮時）(5ĮÒ_1_3)"/>
      <sheetName val="加入者ｽﾃｰﾀｽ等_(5_1_2)栠"/>
      <sheetName val="JOB一覧_(給与)"/>
      <sheetName val="JOB一覧_(賞与)"/>
      <sheetName val="JOB一覧_(差額）"/>
      <sheetName val="JOB一覧_(単独年調）"/>
      <sheetName val="データ編集_(HEN001)"/>
      <sheetName val="データ編集_(HEN002)"/>
      <sheetName val="データ編集_(HEN003)"/>
      <sheetName val="データ編集_(GIPA035)"/>
      <sheetName val="データ編集_(GIPZ005)"/>
      <sheetName val="データ編集_(GIPZ074)"/>
      <sheetName val="データ編集_(GIPZ075)"/>
      <sheetName val="Ｘ）JOBｸﾞﾙｰﾌﾟﾌﾛｰ_(2)"/>
      <sheetName val="☆★☆ITEM→_(2)"/>
      <sheetName val="００出張所"/>
      <sheetName val="TBLﾚｲｱｳﾄ"/>
      <sheetName val="単体テスト実施サマリ"/>
      <sheetName val="標準"/>
      <sheetName val="生人台帳"/>
      <sheetName val="★データ編集Ⅱ/_x0000_堀M_x0000__x0000_"/>
      <sheetName val="★データ編集Ⅱ缂奪0_x0000_¨"/>
      <sheetName val="★データ編集Ⅱ缂奪0_x0000_倀!"/>
      <sheetName val="帳票（旉⿤_x0000_"/>
      <sheetName val="帳票（_x0000__x0000_嫰"/>
      <sheetName val="★データ編集Ⅱ⠆㚖պ옃䑘"/>
      <sheetName val="★データ編集Ⅱ/_x0000__x0013__x0000__x0000_"/>
      <sheetName val="★データ編集Ⅱ᠔㒖᠀幸옉陘"/>
      <sheetName val="帳票（殨(Ő"/>
      <sheetName val="★データ編集Ⅱꠗ⡫砀翅줂ť"/>
      <sheetName val="帳票（殨(ᘠ"/>
      <sheetName val="帳票（殨(牨"/>
      <sheetName val="退職事由等(µ.2.3.蠍㙮堀䶝쐆"/>
      <sheetName val="退職事由等(µ.2.3./_x0000_ࠀü_x0000__x0000_"/>
      <sheetName val="退職事由等(µ.2.3.0_x0000_堀-_x0000__x0000_"/>
      <sheetName val="★データ編集Ⅱက_x0000_怀倫쌁ᄅ"/>
      <sheetName val="★データ編集Ⅱက_x0000_蠀쌁ᄅ"/>
      <sheetName val="★データ編集Ⅱက_x0000_ꀀꩲ쌎ᄅ"/>
      <sheetName val="★データ編集Ⅱက_x0000_ 쌁ᄅ"/>
      <sheetName val="★データ編集Ⅱ/_x0000_䀀¼_x0000__x0000_"/>
      <sheetName val="★データ編集Ⅱ_xd817_ᥱ⠀袋옂션"/>
      <sheetName val="★データ編集Ⅱ砑䕱ꀀ쯢쐂潣"/>
      <sheetName val="★データ編集Ⅱ0_x0000_뀀,_x0000__x0000_"/>
      <sheetName val="★データ編集Ⅱ0_x0000_ꀀ¹_x0000__x0000_"/>
      <sheetName val="★データ編集Ⅱ0_x0000__x0011__x0000__x0000_"/>
      <sheetName val="★データ編集Ⅱ쌉ᄅ0_x0000_᠀A"/>
      <sheetName val="★データ編集Ⅱ쌋ᄅ0_x0000_᠀Ï"/>
      <sheetName val="★データ編集Ⅱꀀ挹쐅ᩣ0_x0000_"/>
      <sheetName val="★データ編集Ⅱ쀀挿쐅ᩣ0_x0000_"/>
      <sheetName val="★データ編集Ⅱ쐅絣0_x0000_G"/>
      <sheetName val="★データ編集Ⅱ_x0000_읾쐂嵣0_x0000_"/>
      <sheetName val="帳票（_x0000__x0000_"/>
      <sheetName val="帳票（亘B馠"/>
      <sheetName val="★データ編集Ⅱ0_x0000_砀_x000c__x0000__x0000_"/>
      <sheetName val="★データ編集Ⅱẉ䀀영ｘ"/>
      <sheetName val="★データ編集Ⅱ옊ｘ/_x0000__x000e_"/>
      <sheetName val="★データ編集Ⅱ옆ｘ/_x0000_退­"/>
      <sheetName val="★データ編集Ⅱ0_x0000_뀀5_x0000__x0000_"/>
      <sheetName val="★データ編集Ⅱ0_x0000_栀Ò_x0000__x0000_"/>
      <sheetName val="★データ編集Ⅱ예՘0_x0000_,"/>
      <sheetName val="★データ編集Ⅱ옇՘0_x0000_"/>
      <sheetName val="★データ編集Ⅱ옂托0_x0000_瀀P"/>
      <sheetName val="★データ編集Ⅱ蠇㝱_x0000_ꩠ옃䡘"/>
      <sheetName val="加入者ｽﾃｰﾀ揄"/>
      <sheetName val="★データ編集Ⅱ쐅Ᵽ0_x0000_ꀀ_x0019_"/>
      <sheetName val="★データ編集Ⅱ쐅ꡣ/_x0000_ࠀe"/>
      <sheetName val="★データ編集Ⅱ/_x0000_䠀Z_x0000__x0000_"/>
      <sheetName val="★データ編集Ⅱ順㝱堀캽쐂뽣"/>
      <sheetName val="★データ編集Ⅱ㞇 ⱶ쐇ᵣ"/>
      <sheetName val="★データ編集Ⅱ堇㒌저隦쐃董"/>
      <sheetName val="★データ編集Ⅱ䎐쐉굣/_x0000_"/>
      <sheetName val="★データ編集Ⅱ倀諸쐆굣/_x0000_"/>
      <sheetName val="★データ編集Ⅱ倀㵏쐍굣/_x0000_"/>
      <sheetName val="★データ編集Ⅱ뀀蔅쐍굣/_x0000_"/>
      <sheetName val="★データ編集Ⅱ䀀㕬쐇둣/_x0000_"/>
      <sheetName val="★データ編集Ⅱ쐃鵣/_x0000__x0000_P"/>
      <sheetName val="★データ編集Ⅱ쐃鵣/_x0000_瀀P"/>
      <sheetName val="★データ編集Ⅱ쐅鵣/_x0000_䀀L"/>
      <sheetName val="★データ編集Ⅱ쐅鵣/_x0000_ M"/>
      <sheetName val="★データ編集Ⅱ䀀ⶥ쐇굣/_x0000_"/>
      <sheetName val="★データ編集Ⅱ뀀頕쐈굣/_x0000_"/>
      <sheetName val="★データ編集Ⅱ뀀_xde05_쐃땣/_x0000_"/>
      <sheetName val="★データ編集Ⅱ_x0000_ᾇ쐃땣/_x0000_"/>
      <sheetName val="★データ編集Ⅱ쐆땣/_x0000_저}"/>
      <sheetName val="★データ編集Ⅱက⣺쐂/_x0000_"/>
      <sheetName val="★データ編集Ⅱ瀀ம쐄/_x0000_"/>
      <sheetName val="退職事由等(µ.2.3.蠀㡘쐈捣0_x0000_"/>
      <sheetName val="★データ編集Ⅱꠕ⪒뀀㡜쐈捣"/>
      <sheetName val="★データ編集Ⅱ쐄ꭣ/_x0000_᠀_x001f_"/>
      <sheetName val="★データ編集Ⅱ젛㑮蠀㩡쐅鍣"/>
      <sheetName val="退職事由等(µ.㠏㝭 ࡽ쐆롣/_x0000_뀀|"/>
      <sheetName val="★データ編集Ⅱ/_x0000_쀀Á_x0000__x0000_"/>
      <sheetName val="★データ編集Ⅱࠀ㫥쐇晣0_x0000_"/>
      <sheetName val="加入者ｽﾃｰﾀ_x0002_゗　釩윅鉡/_x0000_　â"/>
      <sheetName val="★データ編集Ⅱꠑ䅰렀벣윉歡"/>
      <sheetName val="★データ編集Ⅱ쐅ꝣ/_x0000_㠀p"/>
      <sheetName val="★データ編集Ⅱꀀ廹쐅佣0_x0000_"/>
      <sheetName val="FXRates"/>
      <sheetName val="目Ў"/>
      <sheetName val="目༛"/>
      <sheetName val="テスト対象受信MT"/>
      <sheetName val="holiday"/>
      <sheetName val="6 Resource Plan"/>
      <sheetName val="Ｘ　☆★☆計ㄡ"/>
      <sheetName val="Ｘ　☆★☆計젪ㄟ"/>
      <sheetName val="Ｘ　☆★☆計ࠄ⤥"/>
      <sheetName val="Ｘ　☆★☆計⤢"/>
      <sheetName val="目䁵"/>
      <sheetName val="名称定義"/>
      <sheetName val="障害一覧（約定管理）"/>
      <sheetName val="☆★☆ITEꮸ⽸_x0005__x0000__x0000_"/>
      <sheetName val="Ｘweb_ＪＯＢ－カꮸ⿣_x0005_"/>
      <sheetName val="☆★☆ITEꮸ⾄_x0005__x0000__x0000_"/>
      <sheetName val="☆★☆ITE瓰4ꮸ⾏_x0005__x0000_"/>
      <sheetName val="☆★☆ITEꮸ⾟_x0005__x0000__x0000_"/>
      <sheetName val="Ｘweb_ＪＯＢ－カ灰6ꮸ"/>
      <sheetName val="☆★☆ITE燐0ꮸ⿊_x0005__x0000_"/>
      <sheetName val="加入者属性情報(ᠵ㦆焸_x0019_ᛅ⼞_x0005__x0000_"/>
      <sheetName val="Ｘweb_ＪＯＢ－カ_x0005__x0000_"/>
      <sheetName val="Ｘweb_ＪＯＢ－カ熘)橂"/>
      <sheetName val="加入者属性情報(ᠵ㦆熘)橂⾀_x0005__x0000_"/>
      <sheetName val="加入者属性情報(ᠵ㦆炈_x0017_ᛅ⿆_x0005__x0000_"/>
      <sheetName val="Ｘweb_ＪＯＢ－カᛅ⾬_x0005_"/>
      <sheetName val="加入者属性情報(ᠵ㦆ᛅ⾬_x0005__x0000__x0000_"/>
      <sheetName val="Ｘweb_ＪＯＢ－カ頸&amp;"/>
      <sheetName val="加入者属性情報(ᠵ㦆颸1肨Ţ懇〛"/>
      <sheetName val="Ｘweb_ＪＯＢ－カ阸 䔈"/>
      <sheetName val="加入者属性情報(ᠵ㦆沠_x0017_泬_x0017_ᛅ⿇"/>
      <sheetName val="加入者属性情報(ᠵ㦆_x0005__x0000__x0000__x0000__x0000_"/>
      <sheetName val="加入者属性情報(ᠵ㦆測2湴2ꮸ⽜"/>
      <sheetName val="加入者属性情報(ᠵ㦆燜A爤Aꮸ⽐"/>
      <sheetName val="☆★☆ITE_x0005__x0000__x0000__x0000__x0000_"/>
      <sheetName val="加入者属性情報(ᠵ㦆瀜B灤Bꮸ⾹"/>
      <sheetName val="Ｘweb_ＪＯＢ－カ泜(洤"/>
      <sheetName val="Ｘweb_ＪＯＢ－カꮸ⼔_x0005_"/>
      <sheetName val="Ｘweb_ＪＯＢ－カ猐_x0019_ꮸ"/>
      <sheetName val="Ｘweb_ＪＯＢ－カꮸ⽭_x0005_"/>
      <sheetName val="加入者属性情報(ᠵ㦆畠_x0013_ꮸ】_x0005__x0000_"/>
      <sheetName val="加入者属性情報(ᠵ㦆ꮸ⼚_x0005__x0000__x0000_"/>
      <sheetName val="加入者属性情報(ᠵ㦆听=呴=ꮸ⾿"/>
      <sheetName val="新業務機能記԰_x0000_"/>
      <sheetName val="新業務機能記䈀ᅪ"/>
      <sheetName val="加入者属性情報(ᠵ㦆ꮸ⽬_x0005__x0000__x0000_"/>
      <sheetName val="Ｘweb_ＪＯＢ－カ灬B炴"/>
      <sheetName val="加入者属性情報(ᠵ㦆煰 ꮸ⾁_x0005__x0000_"/>
      <sheetName val="Ｘweb_ＪＯＢ－カꮸ⾝_x0005_"/>
      <sheetName val="_x0000_:”_x0013__x0000_0é0°_x0000_ꮸ⾝_x0005__x0000__x0000__x0000__x0000_絝"/>
      <sheetName val="Ｘweb_ＪＯＢ－カꮸ⼯_x0005_"/>
      <sheetName val="Ｘweb_ＪＯＢ－カ喼&lt;嘄"/>
      <sheetName val="加入者属性情報(ᠵ㦆ꮸ⾹_x0005__x0000__x0000_"/>
      <sheetName val="加入者属性情報(ᠵ㦆測*湴*ꮸ⿬"/>
      <sheetName val="加入者属性情報(ᠵ㦆玌6珔6ꮸ⼼"/>
      <sheetName val="Ｘweb_ＪＯＢ－カ娰(ꮸ"/>
      <sheetName val="加入者属性情報(ᠵ㦆炠_x0016_ꮸ⼾_x0005__x0000_"/>
      <sheetName val="加入者属性情報(ᠵ㦆沸,丵⾇_x0005__x0000_"/>
      <sheetName val="加入者属性情報(ᠵ㦆焐1ꮸ⿈_x0005__x0000_"/>
      <sheetName val="Ｘweb_ＪＯＢ－カꮸ⽿_x0005_"/>
      <sheetName val="加入者属性情報(ᠵ㦆墌6壔6ꮸ⽿"/>
      <sheetName val="Ｘweb_ＪＯＢ－カ壀;ꮸ"/>
      <sheetName val="Ｘweb_ＪＯＢ－カ夠5ꮸ"/>
      <sheetName val="Ｘweb_ＪＯＢ－カ橂⾞_x0005_"/>
      <sheetName val="Ｘweb_ＪＯＢ－カ啀_x0016_ꮸ"/>
      <sheetName val="Ｘweb_ＪＯＢ－カꮸ⿵_x0005_"/>
      <sheetName val="Ｘweb_ＪＯＢ－カ埜4堤"/>
      <sheetName val="Ｘweb_ＪＯＢ－カꮸ⽩_x0005_"/>
      <sheetName val="Ｘweb_ＪＯＢ－カ夠_x0018_ꮸ"/>
      <sheetName val="Ｘweb_ＪＯＢ－カꮸ⼖_x0005_"/>
      <sheetName val="Ｘweb_ＪＯＢ－カꮸ⼱_x0005_"/>
      <sheetName val="Ｘweb_ＪＯＢ－カꮸ『_x0005_"/>
      <sheetName val="Ｘweb_ＪＯＢ－カ瑌璔"/>
      <sheetName val="Ｘweb_ＪＯＢ－カꮸ⾋_x0005_"/>
      <sheetName val="Ｘweb_ＪＯＢ－カꮸ⽈_x0005_"/>
      <sheetName val="Ｘweb_ＪＯＢ－カ灠5炬"/>
      <sheetName val="Ｘweb_ＪＯＢ－カ獰Fꮸ"/>
      <sheetName val="加入者属性情報(ᠵ㦆ꮸ⿇_x0005__x0000__x0000_"/>
      <sheetName val="加入者属性情報(ᠵ㦆瑜B璤Bꮸ⿇"/>
      <sheetName val="Ｘweb_ＪＯＢ－カ_x0000__x0000_ཐ"/>
      <sheetName val="Ｘweb_ＪＯＢ－カ啜_x001f_喤"/>
      <sheetName val="Ｘweb_ＪＯＢ－カ嗰_x001a_ꮸ"/>
      <sheetName val="Ｘweb_ＪＯＢ－カ囀&amp;ꮸ"/>
      <sheetName val="Ｘweb_ＪＯＢ－カ娬_x001a_婴"/>
      <sheetName val="Ｘweb_ＪＯＢ－カ唌&quot;啔"/>
      <sheetName val="Ｘweb_ＪＯＢ－カ啠0喬"/>
      <sheetName val="Ｘweb_ＪＯＢ－カ狠&gt;ꮸ"/>
      <sheetName val="Ｘweb_ＪＯＢ－カ呀_x0016_和"/>
      <sheetName val="Ｘweb_ＪＯＢ－カ嗨#橂"/>
      <sheetName val="Ｘweb_ＪＯＢ－カ橂⾹_x0005_"/>
      <sheetName val="Ｘweb_ＪＯＢ－カ洐8浜"/>
      <sheetName val="Ｘweb_ＪＯＢ－カ消_x0016_橂"/>
      <sheetName val="Ｘweb_ＪＯＢ－カ咈_x001b_橂"/>
      <sheetName val="Ｘweb_ＪＯＢ－カ揄〽_x0000_"/>
      <sheetName val="Ｘ）JOBｸﾞﾙｰﾌﾟﾌﾛｰ _x0005__x0000_"/>
      <sheetName val="Ｘweb_ＪＯＢ－カ妠1ꮸ"/>
      <sheetName val="Ｘweb_ＪＯＢ－カꮸ』_x0005_"/>
      <sheetName val="Ｘweb_ＪＯＢ－カ嗼@噄"/>
      <sheetName val="Ｘweb_ＪＯＢ－カꮸ⼹_x0005_"/>
      <sheetName val="Ｘweb_ＪＯＢ－カꮸ⿸_x0005_"/>
      <sheetName val="Ｘweb_ＪＯＢ－カ尰3ꮸ"/>
      <sheetName val="Ｘweb_ＪＯＢ－カ堠;ꮸ"/>
      <sheetName val="Ｘweb_ＪＯＢ－カ哜#唤"/>
      <sheetName val="Ｘweb_ＪＯＢ－カꮸ々_x0005_"/>
      <sheetName val="Ｘweb_ＪＯＢ－カ煼&amp;燄"/>
      <sheetName val="加入者ｽﾃｰﾀ_x0002_??爀,牌,橂⾛_x0005__x0000_"/>
      <sheetName val="Ｘweb_ＪＯＢ－カ瀀&quot;ꮸ"/>
      <sheetName val="Ｘweb_ＪＯＢ－カ牜 犤"/>
      <sheetName val="Ｘweb_ＪＯＢ－カ嗐6ꮸ"/>
      <sheetName val="Ｘweb_ＪＯＢ－カ漰@潼"/>
      <sheetName val="Ｘweb_ＪＯＢ－カꮸ⾹_x0005_"/>
      <sheetName val="Ｘweb_ＪＯＢ－カꮸ⿱_x0005_"/>
      <sheetName val="加入者属性情報(ᠵ㦆啌F喔Fꮸ⾧"/>
      <sheetName val="Ｘweb_ＪＯＢ－カ啌F喔"/>
      <sheetName val="Ｘweb_ＪＯＢ－カꮸ⿇_x0005_"/>
      <sheetName val="Ｘweb_ＪＯＢ－カ媀9ꮸ"/>
      <sheetName val="Ｘweb_ＪＯＢ－カ墜5壤"/>
      <sheetName val="加入者属性情報(ᠵ㦆富7尔7ꮸ⿃"/>
      <sheetName val="Ｘweb_ＪＯＢ－カꮸ》_x0005_"/>
      <sheetName val="Ｘweb_ＪＯＢ－カ噰_x001d_嚼"/>
      <sheetName val="Ｘweb_ＪＯＢ－カ困_x001b_圼"/>
      <sheetName val="Ｘweb_ＪＯＢ－カ垰0ꮸ"/>
      <sheetName val="加入者属性情報(ᠵ㦆鵈(헾⼤_x0005__x0000_"/>
      <sheetName val="Ｘweb_ＪＯＢ－カ鵈(헾"/>
      <sheetName val="加入者属性情報(ᠵ㦆纘_x001d_络_x001d_헾〄"/>
      <sheetName val="Ｘweb_ＪＯＢ－カ嬠_x001e_ꮸ"/>
      <sheetName val="Ｘweb_ＪＯＢ－カ圠4ꮸ"/>
      <sheetName val="Ｘweb_ＪＯＢ－カ淈3丵"/>
      <sheetName val="Ｘweb_ＪＯＢ－カꮸ〉_x0005_"/>
      <sheetName val="Ｘweb_ＪＯＢ－カ宠&gt;ꮸ"/>
      <sheetName val="Ｘweb_ＪＯＢ－カ完_x0019_寔"/>
      <sheetName val="Ｘweb_ＪＯＢ－カ啜&lt;喤"/>
      <sheetName val="Ｘweb_ＪＯＢ－カꮸ⿊_x0005_"/>
      <sheetName val="Ｘweb_ＪＯＢ－カ薘_x0012_헾"/>
      <sheetName val="Ｘweb_ＪＯＢ－カ牘9橂"/>
      <sheetName val="加入者属性情報(ᠵ㦆宼&gt;射&gt;ꮸ⾐"/>
      <sheetName val="Ｘweb_ＪＯＢ－カ헾⽚_x0005_"/>
      <sheetName val="Ｘweb_ＪＯＢ－カ헾⼻_x0005_"/>
      <sheetName val="Ｘweb_ＪＯＢ－カ嫀_x0016_ꮸ"/>
      <sheetName val="Ｘweb_ＪＯＢ－カ橂⽹_x0005_"/>
      <sheetName val="Ｘweb_ＪＯＢ－カ橂⾳_x0005_"/>
      <sheetName val="Ｘweb_ＪＯＢ－カ焐A煜"/>
      <sheetName val="Ｘweb_ＪＯＢ－カ午/橂"/>
      <sheetName val="Ｘweb_ＪＯＢ－カ剨_x0018_橂"/>
      <sheetName val="Ｘweb_ＪＯＢ－カ奨'橂"/>
      <sheetName val="Ｘweb_ＪＯＢ－カ剠$劬"/>
      <sheetName val="Ｘweb_ＪＯＢ－カ永&lt;丵"/>
      <sheetName val="Ｘweb_ＪＯＢ－カ헾⽫_x0005_"/>
      <sheetName val="Ｘweb_ＪＯＢ－カ瀈&lt;丵"/>
      <sheetName val="Ｘweb_ＪＯＢ－カ丵⼤_x0005_"/>
      <sheetName val="☆★☆ITE煰 熼 丵⿨"/>
      <sheetName val="Ｘweb_ＪＯＢ－カꮸ⾍_x0005_"/>
      <sheetName val="加入者属性情報(ᠵ㦆ꮸ⾍_x0005__x0000__x0000_"/>
      <sheetName val="Ｘweb_ＪＯＢ－カ헾⼙_x0005_"/>
      <sheetName val="Ｘweb_ＪＯＢ－カ毸2丵"/>
      <sheetName val="Ｘweb_ＪＯＢ－カ駸)헾"/>
      <sheetName val="Ｘweb_ＪＯＢ－カ鮨_x001c_헾"/>
      <sheetName val="加入者属性情報(ᠵ㦆鮨_x001c_헾⿢_x0005__x0000_"/>
      <sheetName val="Ｘweb_ＪＯＢ－カ丵⿌_x0005_"/>
      <sheetName val="Ｘweb_ＪＯＢ－カ洘_x0015_丵"/>
      <sheetName val="Ｘweb_ＪＯＢ－カ炈&amp;丵"/>
      <sheetName val="Ｘweb_ＪＯＢ－カ繈'續"/>
      <sheetName val="Ｘweb_ＪＯＢ－カ艘.芜"/>
      <sheetName val="Ｘweb_ＪＯＢ－カ燌_x0015_爔"/>
      <sheetName val="Ｘweb_ＪＯＢ－カꮸ。_x0005_"/>
      <sheetName val="Ｘweb_ＪＯＢ－カ墸-橂"/>
      <sheetName val="Ｘweb_ＪＯＢ－カ嚸4丵"/>
      <sheetName val="Ｘweb_ＪＯＢ－カ丵⾔_x0005_"/>
      <sheetName val="Ｘweb_ＪＯＢ－カ匨)橂"/>
      <sheetName val="Ｘweb_ＪＯＢ－カ헾⼾_x0005_"/>
      <sheetName val="Ｘweb_ＪＯＢ－カ橂⽑_x0005_"/>
      <sheetName val="Ｘweb_ＪＯＢ－カ荈á헾"/>
      <sheetName val="Ｘweb_ＪＯＢ－カ噐.ꮸ"/>
      <sheetName val="Ｘweb_ＪＯＢ－カ헾⼳_x0005_"/>
      <sheetName val="Ｘweb_ＪＯＢ－カ薘7藜"/>
      <sheetName val="Ｘweb_ＪＯＢ－カ헾⾑_x0005_"/>
      <sheetName val="Ｘweb_ＪＯＢ－カ歘=丵"/>
      <sheetName val="Ｘweb_ＪＯＢ－カ馨&quot;헾"/>
      <sheetName val="Ｘweb_ＪＯＢ－カ羘_x0016_翜"/>
      <sheetName val="Ｘweb_ＪＯＢ－カ牜3犤"/>
      <sheetName val="Ｘweb_ＪＯＢ－カ藘1헾"/>
      <sheetName val="Ｘweb_ＪＯＢ－カꮸ⽗_x0005_"/>
      <sheetName val="加入者属性情報(ᠵ㦆헾⿂_x0005__x0000__x0000_"/>
      <sheetName val="Ｘweb_ＪＯＢ－カ橂⽂_x0005_"/>
      <sheetName val="Ｘweb_ＪＯＢ－カ妠+姬"/>
      <sheetName val="Ｘweb_ＪＯＢ－カ妀-姌"/>
      <sheetName val="Ｘweb_ＪＯＢ－カ狈-ᛅ"/>
      <sheetName val="Ｘweb_ＪＯＢ－カ堸_x001b_ᛅ"/>
      <sheetName val="Ｘweb_ＪＯＢ－カ婌_x001a_媔"/>
      <sheetName val="Ｘweb_ＪＯＢ－カ漸6丵"/>
      <sheetName val="Ｘweb_ＪＯＢ－カᛅ⽑_x0005_"/>
      <sheetName val="☆★☆ITE濈_x001e_ᛅ⽍_x0005__x0000_"/>
      <sheetName val="加入者属性情報(ᠵ㦆噠#ꮸ⾆_x0005__x0000_"/>
      <sheetName val="加入者属性情報(ᠵ㦆嘐.ꮸ⽿_x0005__x0000_"/>
      <sheetName val="加入者ｽﾃｰ孠A"/>
      <sheetName val="加入者ｽﾃｰ姜_x0017_"/>
      <sheetName val="加入者属性情報(ᠵ㦆헾⽜_x0005__x0000__x0000_"/>
      <sheetName val="Ｘweb_ＪＯＢ－カ蓘_x0019_蔜"/>
      <sheetName val="Ｘweb_ＪＯＢ－カ匸_x001d_ᛅ"/>
      <sheetName val="Ｘweb_ＪＯＢ－カ苈_x0016_헾"/>
      <sheetName val="Ｘweb_ＪＯＢ－カ翈_x0019_헾"/>
      <sheetName val="Ｘweb_ＪＯＢ－カ_xfffe__xffff_"/>
      <sheetName val="Ｘweb_ＪＯＢ－カ헾⾻_x0005_"/>
      <sheetName val="Ｘweb_ＪＯＢ－カ헾⾖_x0005_"/>
      <sheetName val="加入者属性情報(ᠵ㦆_x0000__x0000_ꦠ_x0000__x0000__x0000_"/>
      <sheetName val="Ｘweb_ＪＯＢ－カ㥝⾃_x0005_"/>
      <sheetName val="☆★☆ITE消'ᛅ⽀_x0005__x0000_"/>
      <sheetName val="加入者属性情報(ᠵ㦆哐)ꮸ⽰_x0005__x0000_"/>
      <sheetName val="Ｘweb_ＪＯＢ－カ嬰Cꮸ"/>
      <sheetName val="Ｘweb_ＪＯＢ－カ涌_x0016_淔"/>
      <sheetName val="Ｘweb_ＪＯＢ－カ濘2橂"/>
      <sheetName val="Ｘweb_ＪＯＢ－カ丵⿍_x0005_"/>
      <sheetName val="Ｘweb_ＪＯＢ－カ丵』_x0005_"/>
      <sheetName val="Ｘweb_ＪＯＢ－カ犘&amp;橂"/>
      <sheetName val="Ｘweb_ＪＯＢ－カ鸘,헾"/>
      <sheetName val="Ｘweb_ＪＯＢ－カ嫌$嬔"/>
      <sheetName val="Ｘweb_ＪＯＢ－カ헾⿈_x0005_"/>
      <sheetName val="Ｘweb_ＪＯＢ－カ堐1ꮸ"/>
      <sheetName val="Ｘweb_ＪＯＢ－カꮸ⼡_x0005_"/>
      <sheetName val="加入者属性情報(ᠵ㦆ꮸ⾌_x0005__x0000__x0000_"/>
      <sheetName val="加入者属性情報(ᠵ㦆姬5娴5ꮸ⿔"/>
      <sheetName val="Ｘweb_ＪＯＢ－カ姬5娴"/>
      <sheetName val="Ｘweb_ＪＯＢ－カ喸-ᛅ"/>
      <sheetName val="Ｘweb_ＪＯＢ－カ헾⿪_x0005_"/>
      <sheetName val="Ｘweb_ＪＯＢ－カ淀&amp;ꮸ"/>
      <sheetName val="Ｘweb_ＪＯＢ－カ葨0蒬"/>
      <sheetName val="加入者属性情報(ᠵ㦆葨0蒬0헾⼣"/>
      <sheetName val="Ｘweb_ＪＯＢ－カ莨(헾"/>
      <sheetName val="Ｘweb_ＪＯＢ－カ煈!ᛅ"/>
      <sheetName val="Ｘweb_ＪＯＢ－カ舸1艼"/>
      <sheetName val="Ｘweb_ＪＯＢ－カ沨@ᛅ"/>
      <sheetName val="Ｘweb_ＪＯＢ－カ焌'煔"/>
      <sheetName val="Ｘweb_ＪＯＢ－カ헾⾲_x0005_"/>
      <sheetName val="Ｘweb_ＪＯＢ－カ葘(蒜"/>
      <sheetName val="Ｘweb_ＪＯＢ－カ헾⿸_x0005_"/>
      <sheetName val="Ｘweb_ＪＯＢ－カ獀6ꮸ"/>
      <sheetName val="Ｘweb_ＪＯＢ－カ헾」_x0005_"/>
      <sheetName val="Ｘweb_ＪＯＢ－カ鬸*魼"/>
      <sheetName val="Ｘweb_ＪＯＢ－カ熐2燜"/>
      <sheetName val="Ｘweb_ＪＯＢ－カ澈&amp;ᛅ"/>
      <sheetName val="Ｘweb_ＪＯＢ－カ毘5ᛅ"/>
      <sheetName val="Ｘweb_ＪＯＢ－カ圐_x0015_坜"/>
      <sheetName val="Ｘweb_ＪＯＢ－カ橂⽻_x0005_"/>
      <sheetName val="Ｘweb_ＪＯＢ－カ㥝⽭_x0005_"/>
      <sheetName val="Ｘweb_ＪＯＢ－カ吨_x0013_㥝"/>
      <sheetName val="Ｘweb_ＪＯＢ－カ塈0㥝"/>
      <sheetName val="Ｘweb_ＪＯＢ－カ喘#㥝"/>
      <sheetName val="Ｘweb_ＪＯＢ－カ㥝⼼_x0005_"/>
      <sheetName val="Ｘweb_ＪＯＢ－カ蘘_x001f_헾"/>
      <sheetName val="Ｘweb_ＪＯＢ－カ瀐&quot;ꮸ"/>
      <sheetName val="Ｘweb_ＪＯＢ－カꮸ⽜_x0005_"/>
      <sheetName val="Ｘweb_ＪＯＢ－カ丵⿼_x0005_"/>
      <sheetName val="加入者属性情報(ᠵ㦆媌2嫔2ꮸ⿒"/>
      <sheetName val="Ｘweb_ＪＯＢ－カ丵⾍_x0005_"/>
      <sheetName val="加入者属性情報(ᠵ㦆富4尔4ꮸ⼫"/>
      <sheetName val="加入者属性情報(ᠵ㦆猰8ꮸ⾒_x0005__x0000_"/>
      <sheetName val="加入者属性情報(ᠵ㦆澀:ꮸ⾤_x0005__x0000_"/>
      <sheetName val="加入者属性情報(ᠵ㦆呀7ꮸ⽒_x0005__x0000_"/>
      <sheetName val="加入者属性情報(ᠵ㦆碰2磼2丵⽹"/>
      <sheetName val="Ｘweb_ＪＯＢ－カ丵　_x0005_"/>
      <sheetName val="加入者属性情報(ᠵ㦆喠6ꮸ⽒_x0005__x0000_"/>
      <sheetName val="Ｘweb_ＪＯＢ－カꮸ⽺_x0005_"/>
      <sheetName val="Ｘweb_ＪＯＢ－カ颙⼳_x0005_"/>
      <sheetName val="Ｘweb_ＪＯＢ－カ颙⿄_x0005_"/>
      <sheetName val="Ｘweb_ＪＯＢ－カ午C颙"/>
      <sheetName val="Ｘweb_ＪＯＢ－カ堼_x0018_墄"/>
      <sheetName val="Ｘweb_ＪＯＢ－カ蕈&quot;薌"/>
      <sheetName val="加入者属性情報(ᠵ㦆蕈&quot;薌&quot;헾⾙"/>
      <sheetName val="Ｘweb_ＪＯＢ－カ苨(茬"/>
      <sheetName val="Ｘweb_ＪＯＢ－カ猰0ꮸ"/>
      <sheetName val="Ｘweb_ＪＯＢ－カ婌,媔"/>
      <sheetName val="Ｘweb_ＪＯＢ－カ헾】_x0005_"/>
      <sheetName val="Ｘweb_ＪＯＢ－カ徸〒_x0005_"/>
      <sheetName val="☆★☆ITEꮸ⼞_x0005__x0000__x0000_"/>
      <sheetName val="☆★☆ITE橂⾺_x0005__x0000__x0000_"/>
      <sheetName val="☆★☆ITE囜&gt;圤&gt;ꮸ⿠"/>
      <sheetName val="電文比率"/>
      <sheetName val="FRNETxxnnnn海外"/>
      <sheetName val="達也"/>
      <sheetName val="workプルダウンリスト"/>
      <sheetName val="☆B010(A0倀ᚨ쐂ལ0_x0000_က"/>
      <sheetName val="☆B010(A0/_x0000_᠀a_x0000__x0000_㠀"/>
      <sheetName val="OV 入力シート"/>
      <sheetName val="0144"/>
      <sheetName val="ｺﾝｿｰﾙ_3"/>
      <sheetName val="Node1_6C4(ﾃﾞｨｽｸ設定1)"/>
      <sheetName val="REV管理表"/>
      <sheetName val="work(rack)"/>
      <sheetName val="[df一覧hs.xls]目/"/>
      <sheetName val="[df一覧hs.xls]★データ編集Ⅱ/_x0000_ꀀ¹_x0000__x0000_"/>
      <sheetName val="[df一覧hs.xls]予算問題点/"/>
      <sheetName val="[df一覧hs.xls]I_Oﾌｧｲ/"/>
      <sheetName val="[df一覧hs.xls]Ｘ　☆★☆計/_x0000_"/>
      <sheetName val="[df一覧hs.xls]ﾃｽﾄｹｰｽ一覧(쐂_xda63_/"/>
      <sheetName val="[df一覧hs.xls]ﾃｽﾄｹｰｽ一覧(/_x0000_耀"/>
      <sheetName val="[df一覧hs.xls]ﾃｽﾄｹｰｽ一覧(쐂蹣/"/>
      <sheetName val="[df一覧hs.xls]ﾃｽﾄｹｰｽ一覧(/_x0000_㠀"/>
      <sheetName val="型一覧"/>
      <sheetName val="CPU Spec Data"/>
      <sheetName val="Ｘ　☆★☆計༛_xdb6c_"/>
      <sheetName val="Ｘ　☆★☆計༌繬"/>
      <sheetName val="単価算定表"/>
      <sheetName val="新規活動"/>
      <sheetName val="参照"/>
      <sheetName val="基本業務"/>
      <sheetName val="手数料ｼｪｱ割"/>
      <sheetName val="Evd14"/>
      <sheetName val="Do_not_delete_this_tab"/>
      <sheetName val="REF"/>
      <sheetName val="ID-LIST"/>
      <sheetName val="[df一覧hs.xls]退職事由等(µ.2.3./_x0000_頀T_x0000__x0000_"/>
      <sheetName val="[df一覧hs.xls]退職事由等(µ.2.3./_x0000_U_x0000__x0000_"/>
      <sheetName val="[df一覧hs.xls]退職事由等(µ.2.3./_x0000_⠀´_x0000__x0000_"/>
      <sheetName val="[df一覧hs.xls]★データ編集Ⅱ/_x0000_倀¿_x0000__x0000_"/>
      <sheetName val="[df一覧hs.xls]変更管理쐁謹/"/>
      <sheetName val="[df一覧hs.xls]★データ編集Ⅱ/_x0000_堀M_x0000__x0000_"/>
      <sheetName val="[df一覧hs.xls]★データ編集Ⅱ/_x0000__x0013__x0000__x0000_"/>
      <sheetName val="[df一覧hs.xls]退職事由等(µ.2.3./_x0000_ࠀü_x0000__x0000_"/>
      <sheetName val="[df一覧hs.xls]★データ編集Ⅱ/_x0000_䀀¼_x0000__x0000_"/>
      <sheetName val="[df一覧hs.xls]★データ編集Ⅱ옊ｘ/_x0000__x000e_"/>
      <sheetName val="[df一覧hs.xls]★データ編集Ⅱ옆ｘ/_x0000_退­"/>
      <sheetName val="[df一覧hs.xls]★データ編集Ⅱ쐅ꡣ/_x0000_ࠀe"/>
      <sheetName val="[df一覧hs.xls]★データ編集Ⅱ/_x0000_䠀Z_x0000__x0000_"/>
      <sheetName val="[df一覧hs.xls]★データ編集Ⅱ䎐쐉굣/_x0000_"/>
      <sheetName val="[df一覧hs.xls]★データ編集Ⅱ倀諸쐆굣/_x0000_"/>
      <sheetName val="[df一覧hs.xls]★データ編集Ⅱ倀㵏쐍굣/_x0000_"/>
      <sheetName val="[df一覧hs.xls]★データ編集Ⅱ뀀蔅쐍굣/_x0000_"/>
      <sheetName val="[df一覧hs.xls]★データ編集Ⅱ䀀㕬쐇둣/_x0000_"/>
      <sheetName val="[df一覧hs.xls]★データ編集Ⅱ쐃鵣/_x0000__x0000_P"/>
      <sheetName val="[df一覧hs.xls]★データ編集Ⅱ쐃鵣/_x0000_瀀P"/>
      <sheetName val="[df一覧hs.xls]★データ編集Ⅱ쐅鵣/_x0000_䀀L"/>
      <sheetName val="[df一覧hs.xls]★データ編集Ⅱ쐅鵣/_x0000_ M"/>
      <sheetName val="[df一覧hs.xls]★データ編集Ⅱ䀀ⶥ쐇굣/_x0000_"/>
      <sheetName val="[df一覧hs.xls]★データ編集Ⅱ뀀頕쐈굣/_x0000_"/>
      <sheetName val="[df一覧hs.xls]★データ編集Ⅱ뀀_xde05_쐃땣/_x0000_"/>
      <sheetName val="[df一覧hs.xls]★データ編集Ⅱ_x0000_ᾇ쐃땣/_x0000_"/>
      <sheetName val="[df一覧hs.xls]★データ編集Ⅱ쐆땣/_x0000_저}"/>
      <sheetName val="[df一覧hs.xls]★データ編集Ⅱက⣺쐂/_x0000_"/>
      <sheetName val="[df一覧hs.xls]★データ編集Ⅱ瀀ம쐄/_x0000_"/>
      <sheetName val="[df一覧hs.xls]★データ編集Ⅱ쐄ꭣ/_x0000_᠀_x001f_"/>
      <sheetName val="[df一覧hs.xls]退職事由等(µ.㠏㝭 ࡽ쐆롣/_x0000_뀀|"/>
      <sheetName val="[df一覧hs.xls]★データ編集Ⅱ/_x0000_쀀Á_x0000__x0000_"/>
      <sheetName val="[df一覧hs.xls]加入者ｽﾃｰﾀ_x0002_゗　釩윅鉡/_x0000_　â"/>
      <sheetName val="[df一覧hs.xls]★データ編集Ⅱ쐅ꝣ/_x0000_㠀p"/>
      <sheetName val="[df一覧hs.xls]:0é0° ReQ"/>
      <sheetName val="[df一覧hs.xls]_:”_0é0°____ ReQ"/>
      <sheetName val="[df一覧hs.xls]:”0é0° ReQ"/>
      <sheetName val="目㈁"/>
      <sheetName val="目㈋"/>
      <sheetName val="目㈌"/>
      <sheetName val="目㈈"/>
      <sheetName val="目㈇"/>
      <sheetName val="目㈏"/>
      <sheetName val="外為Work"/>
      <sheetName val="リス0"/>
      <sheetName val="加入者拠出金変更 (2.321.3.2)(2)"/>
      <sheetName val="改訂履歴 "/>
      <sheetName val="１．目的と背景"/>
      <sheetName val="２．概要（全体流れ）"/>
      <sheetName val="３．影響範囲"/>
      <sheetName val="４．手順説明"/>
      <sheetName val="５．補足事項"/>
      <sheetName val="&gt;&gt;添付資料(サンプル)"/>
      <sheetName val="オンラインデータ集計"/>
      <sheetName val="バッチデータ集計"/>
      <sheetName val="総レコード数推移"/>
      <sheetName val="&gt;&gt;チェックシート"/>
      <sheetName val="（添付）詳細手順＆チェック（１）"/>
      <sheetName val="（添付）詳細手順＆チェック（２）"/>
      <sheetName val="（添付）詳細手順＆チェック（３）"/>
      <sheetName val="Ｘ　☆★☆計砀違"/>
      <sheetName val="ﾃｽﾄｹｰ_x0000__x0000_"/>
      <sheetName val="決済書"/>
      <sheetName val="ﾃｽﾄｹｰ࿀˽橿"/>
      <sheetName val="ﾃｽﾄｹｰ_x0000__x0000_뮘"/>
      <sheetName val="ﾃｽﾄｹｰ_x0000__x0000_蜸"/>
      <sheetName val="Ｘ　☆★☆計ਂ௰"/>
      <sheetName val="Ｘ　☆★☆計︂"/>
      <sheetName val="Ｘ　☆★☆計ਁ勰"/>
      <sheetName val="Ｘ　☆★☆計︁體"/>
      <sheetName val="Ｘ　☆★☆計︂㟔"/>
      <sheetName val="Ｘ　☆★☆計︂"/>
      <sheetName val="Ｘ　☆★☆計︂໔"/>
      <sheetName val="Ｘ　☆★☆計︂᫔"/>
      <sheetName val="Ｘ　☆★☆計︂ￔ"/>
      <sheetName val="Ｘ　☆★☆計᠂偧"/>
      <sheetName val="合成するもの"/>
      <sheetName val="ATM"/>
      <sheetName val="個人型受給者情報(1.2.3.2ଝ"/>
      <sheetName val="目蠝"/>
      <sheetName val="目蠞"/>
      <sheetName val="目㈎"/>
      <sheetName val="目㈔"/>
      <sheetName val="目㈄"/>
      <sheetName val="目 "/>
      <sheetName val="目က"/>
      <sheetName val="目　"/>
      <sheetName val="目㈓"/>
      <sheetName val="目㈊"/>
      <sheetName val="目㈉"/>
      <sheetName val="目㈅"/>
      <sheetName val="目㈍"/>
      <sheetName val="目㈃"/>
      <sheetName val="目㈑"/>
      <sheetName val="目㈀"/>
      <sheetName val="目ꠄ"/>
      <sheetName val="プロセス単位Ｐ忌"/>
      <sheetName val="問合せ・要望・依頼管理台帳"/>
      <sheetName val="ྪ_x0004_Ѐ澘"/>
      <sheetName val="個別商談割引申請"/>
      <sheetName val="入力リスト"/>
      <sheetName val="作成要領（アクティビティ一覧）"/>
      <sheetName val="【区分値】"/>
      <sheetName val="目ꠜ"/>
      <sheetName val="目"/>
      <sheetName val="目젖"/>
      <sheetName val="目㈐"/>
      <sheetName val="共通"/>
      <sheetName val="エビデンス"/>
      <sheetName val="画面項目定義テスト項目表（GUK02020）"/>
      <sheetName val="画面ディクショナリ（ページ単位）"/>
      <sheetName val="ボタンディクショナリ"/>
      <sheetName val="データマッピング（入力）－初期表示"/>
      <sheetName val="テストデータ表"/>
      <sheetName val="目次・賞貨"/>
      <sheetName val="基礎数字"/>
      <sheetName val="WR-10-011"/>
      <sheetName val="退職事由等(µ.謀ᨪ԰_x0000_缀_x0000__x0000__x0000_最叺"/>
      <sheetName val="退職事由等(µ.㰀᎕萀᎕謀ᨪ԰_x0000_缀_x0000_"/>
      <sheetName val="★データ編集Ⅱ-2-(1猂"/>
      <sheetName val="退職事由等(µ.謀ᨪ԰_x0000_缀_x0000__x0000__x0000_㜀⍤"/>
      <sheetName val="★データ編集Ⅱ-2-(1⪋"/>
      <sheetName val="退職事由等(µ.謀ᨪ԰_x0000_缀_x0000__x0000__x0000_ሀͧ"/>
      <sheetName val="退職事由等(µ.謀ᨪ԰_x0000_缀_x0000__x0000__x0000_䬀쭰"/>
      <sheetName val="★データ編集Ⅱ-2-(1豸"/>
      <sheetName val="退職事由等(µ.㔀ԯ_x0000_缀_x0000__x0000__x0000_ꠀ塎"/>
      <sheetName val="退職事由等(µ.㔀乎ԯ_x0000_缀_x0000__x0000__x0000_⌀硞"/>
      <sheetName val="退職事由等(µ.謀ᨪ԰_x0000_缀_x0000__x0000__x0000_ﬀŚ"/>
      <sheetName val="退職事由等(µ.㠀⡙㔀㡎ԯ_x0000_缀_x0000__x0000__x0000_"/>
      <sheetName val="退職事由等(µ.᠊⅌_xde41_쐁呣0_x0000_᠀A"/>
      <sheetName val="退職事由等(µ.᠊⅌蚧쐈呣0_x0000_저¦"/>
      <sheetName val="退職事由等(µ.᠊⅌㠀_xde40_쐁呣0_x0000_蠀_x0008_"/>
      <sheetName val="退職事由等(µ.謀ᨪ԰_x0000_缀_x0000__x0000__x0000_笀鰾"/>
      <sheetName val="★データ編集Ⅱ-2-(1_x0005_"/>
      <sheetName val="退職事由等(µ.㔀啎ԯ_x0000_缀_x0000__x0000__x0000_攀"/>
      <sheetName val="退職事由等(µ.㔀㥎ԯ_x0000_缀_x0000__x0000__x0000_搀袲"/>
      <sheetName val="4.構成一覧"/>
      <sheetName val="プロセス単位Ｐ뤰"/>
      <sheetName val="★データ編集Ⅱ㥮倀撑脇콦"/>
      <sheetName val="★データ編集Ⅱ㪓뀀쎥脊"/>
      <sheetName val="★データ編集Ⅱ蠇␶저_xd91d_脃䑦"/>
      <sheetName val="帳票（_x0000__x0000_큰"/>
      <sheetName val="帳票（ᓐʺ揄"/>
      <sheetName val="帳票（揄べ_x0000_"/>
      <sheetName val="帳票（_x0000__x0000__xdab8_"/>
      <sheetName val="帳票（_x0000__x0000_婈"/>
      <sheetName val="帳票（_x0000__x0000_唈"/>
      <sheetName val="帳票（揄か_x0000_"/>
      <sheetName val="帳票（_x0000__x0000_"/>
      <sheetName val="帳票（_x0000__x0000_"/>
      <sheetName val="帳票（_x0000__x0000_畸"/>
      <sheetName val="帳票（_x0000__x0000_▰"/>
      <sheetName val="帳票（_x0000__x0000_"/>
      <sheetName val="帳票（_x0000__x0000_雈"/>
      <sheetName val="帳票（ﹰʖ揄"/>
      <sheetName val="帳票（揄⿛_x0000_"/>
      <sheetName val="帳票（焘9컠"/>
      <sheetName val="帳票（ش揄"/>
      <sheetName val="帳票（銠˅揄"/>
      <sheetName val="帳票（殘-籸"/>
      <sheetName val="帳票（敧⿩_x0000_"/>
      <sheetName val="帳票（湘.霸"/>
      <sheetName val="★データ編集Ⅱ/_x0000_耀ú_x0000__x0000_"/>
      <sheetName val="★データ編集Ⅱ砕㕬᠀Ȑ罧"/>
      <sheetName val="帳票（_x0000__x0000_注"/>
      <sheetName val="★データ編集Ⅱ0_x0000_퀀_x0000__x0000_"/>
      <sheetName val="帳票（_x0000__x0000_㾈"/>
      <sheetName val="帳票（_x0000__x0000_믐"/>
      <sheetName val="帳票（_x0000__x0000_⼘"/>
      <sheetName val="退職事由等(µ./_x0000_퀀4_x0000__x0000_㠀܈稗똜"/>
      <sheetName val="退職事由等(µ./_x0000__x0000_ _x0000__x0000_栀堈稗똜"/>
      <sheetName val="★データ編集Ⅱ堎㞗㠀宐옆潘"/>
      <sheetName val="★データ編集Ⅱẓက⳺예㑘"/>
      <sheetName val="★データ編集Ⅱ0_x0000_瀀Ð_x0000__x0000_"/>
      <sheetName val="★データ編集Ⅱ/_x0000_堀_x000d__x0000__x0000_"/>
      <sheetName val="★データ編集Ⅱ/_x0000_³_x0000__x0000_"/>
      <sheetName val="退職事由等(µ.堚䈺㔎ⴇ왥/_x0000_퀀_x0004_"/>
      <sheetName val="★データ編集Ⅱ䠘㱱뀀뎼清"/>
      <sheetName val="帳票（_x0000__x0000_"/>
      <sheetName val="帳票（_x0000__x0000_쇸"/>
      <sheetName val="帳票（_x0000__x0000_ꐨ"/>
      <sheetName val="帳票（妠ધ揄"/>
      <sheetName val="帳票（揄が_x0000_"/>
      <sheetName val="帳票（_x0000__x0000_屸"/>
      <sheetName val="退職事由等(µ.2.3./_x0000_堀_x0000__x0000_"/>
      <sheetName val="退職事由等(µ.2.3.♒က̓옎魘"/>
      <sheetName val="退職事由等(µ.2.3./_x0000_砀õ_x0000__x0000_"/>
      <sheetName val="退職事由等(µ.2.3.♒砀鵬옃魘"/>
      <sheetName val="退職事由等(µ.2.3.♒_xd800_텂옚魘"/>
      <sheetName val="退職事由等(µ.2.3.♒_x0000_䇠옚魘"/>
      <sheetName val="退職事由等(µ.2.3.♒᠀̑옎魘"/>
      <sheetName val="退職事由等(µ.2.3.쐅꽣/_x0000_䠀ê"/>
      <sheetName val="★データ編集Ⅱ/_x0000__x0000__x0000_"/>
      <sheetName val="退職事由等(µ.2.3.䆅䀀㒜쐆艣"/>
      <sheetName val="退職事由等(µ.2.3.쐏꽣/_x0000_倀A"/>
      <sheetName val="退職事由等(µ.2.3.쐐꽣/_x0000_"/>
      <sheetName val="★データ編集Ⅱ/_x0000_堀}_x0000__x0000_"/>
      <sheetName val="★データ編集Ⅱ0_x0000_㠀0_x0000__x0000_"/>
      <sheetName val="★データ編集Ⅱꠘ║᠀ꀑ쐂捣"/>
      <sheetName val="★データ編集Ⅱꠕ║뀀氅쐃捣"/>
      <sheetName val="★データ編集Ⅱꠘ║倀郏쐂捣"/>
      <sheetName val="★データ編集Ⅱꠘ║_xd800_锂쐂捣"/>
      <sheetName val="★データ編集Ⅱ砛▋ࠀ뙼쐂捣"/>
      <sheetName val="★データ編集Ⅱ/_x0000_저Ö_x0000__x0000_"/>
      <sheetName val="退職事由等(µ.쐍慣0_x0000_ꠀ'_x0000__x0000_ࠀ师"/>
      <sheetName val="退職事由等(µ.項㭵쀀ꠡ쐃蕣0_x0000_耀#"/>
      <sheetName val="退職事由等(µ.2.3.က_x0000_蠀捁쌈ᄅ"/>
      <sheetName val="退職事由等(µ.2.3.က_x0000_栀湩쌋ᄅ"/>
      <sheetName val="退職事由等(µ.2.3.က_x0000_怀鋤쌈ᄅ"/>
      <sheetName val="退職事由等(µ.2.3.က_x0000_᠀뮘쌇ᄅ"/>
      <sheetName val="退職事由等(µ.2.3.က_x0000_瀀骠쌈ᄅ"/>
      <sheetName val="退職事由等(µ.2.3.0_x0000_L_x0000__x0000_"/>
      <sheetName val="★データ編集Ⅱ_xd80a_₈怀⥛脈"/>
      <sheetName val="★データ編集Ⅱ/_x0000_耀ó_x0000__x0000_"/>
      <sheetName val="指図書データ（プラン単位）_x0008_1_x0000__xdc70_쀂彥"/>
      <sheetName val="帳票（爘?玸"/>
      <sheetName val="退職事由等(µ.2.3.쐉㙣0_x0000_S"/>
      <sheetName val="★データ編集Ⅱ_xd82e_䖖頀迋洌蹩"/>
      <sheetName val="★データ編集Ⅱ㡲頀髫∃ལ"/>
      <sheetName val="★データ編集Ⅱ0_x0000_ࠀ_x0000__x0000_"/>
      <sheetName val="★データ編集Ⅱꠜ㑌䀀㶌쐝兣"/>
      <sheetName val="★データ編集Ⅱ꠨㑌ꠀ姠쐌兣"/>
      <sheetName val="★データ編集Ⅱ/_x0000_쀀O_x0000__x0000_"/>
      <sheetName val="★データ編集Ⅱ㢕耀֚쐃鑣"/>
      <sheetName val="★データ編集Ⅱ㢕က낚쐌鑣"/>
      <sheetName val="★データ編集Ⅱ退኶쐆塣0_x0000_"/>
      <sheetName val="★データ編集Ⅱ0_x0000_쀀ß_x0000__x0000_"/>
      <sheetName val="★データ編集Ⅱᵒ砀숕쐃뱣"/>
      <sheetName val="★データ編集Ⅱ/_x0000_倀_x0011__x0000__x0000_"/>
      <sheetName val="★データ編集Ⅱ쐃䭣0_x0000_栀"/>
      <sheetName val="★データ編集Ⅱ쐅ﭣ/_x0000_ကJ"/>
      <sheetName val="★データ編集Ⅱ砇ⱋ倀쐅䑣"/>
      <sheetName val="★データ編集Ⅱ/_x0000_蠀_x0000__x0000_"/>
      <sheetName val="★データ編集Ⅱ/_x0000_㠀W_x0000__x0000_"/>
      <sheetName val="★データ編集Ⅱ/_x0000_砀5_x0000__x0000_"/>
      <sheetName val="帳票（陘8瀀"/>
      <sheetName val="★データ編集Ⅱ퀆䝣0_x0000_N"/>
      <sheetName val="★データ編集Ⅱ옆/_x0000_退_x0016_"/>
      <sheetName val="帳票（壆⾥_x0000_"/>
      <sheetName val="★データ編集Ⅱ윂⩡0_x0000_렀:"/>
      <sheetName val="★データ編集Ⅱက섚위⩡0_x0000_"/>
      <sheetName val="★データ編集Ⅱ⪈ࠀᡥ밂셤"/>
      <sheetName val="目쀀"/>
      <sheetName val="目"/>
      <sheetName val="目"/>
      <sheetName val="目⠓"/>
      <sheetName val="目⠕"/>
      <sheetName val="リスト情報"/>
      <sheetName val="7"/>
      <sheetName val="2"/>
      <sheetName val="6"/>
      <sheetName val="1"/>
      <sheetName val="目ꠛ"/>
      <sheetName val="目ꠝ"/>
      <sheetName val="目㈒"/>
      <sheetName val="目ꠀ"/>
      <sheetName val="目䀀"/>
      <sheetName val="目栙"/>
      <sheetName val="目栗"/>
      <sheetName val="目㈂"/>
      <sheetName val="目頜"/>
      <sheetName val="目頢"/>
      <sheetName val="目頭"/>
      <sheetName val="目砄"/>
      <sheetName val="目ꀀ"/>
      <sheetName val="OS"/>
      <sheetName val="カテゴリ一覧"/>
      <sheetName val="Ｘ　☆★☆計⠄ᒓ"/>
      <sheetName val="目堖"/>
      <sheetName val="目"/>
      <sheetName val="目堄"/>
      <sheetName val="目_xd80a_"/>
      <sheetName val="目_xd815_"/>
      <sheetName val="目䠕"/>
      <sheetName val="目㠄"/>
      <sheetName val="目"/>
      <sheetName val="目倀"/>
      <sheetName val="目_xd804_"/>
      <sheetName val="目ꠑ"/>
      <sheetName val="[df一覧hs.xls][df一覧hs.xls]:”_x0013__x0000_0é0"/>
      <sheetName val="予算問題点ⴅ"/>
      <sheetName val="予算問題点ⴄ"/>
      <sheetName val="ྪ_x0004_Ѐ?"/>
      <sheetName val="金融機関別"/>
      <sheetName val="目"/>
      <sheetName val="目렀"/>
      <sheetName val="目䠀"/>
      <sheetName val="目㠖"/>
      <sheetName val="退職事由等(µ.렅ᢖ栀膢쐅虣0_x0000_ꀀ¢"/>
      <sheetName val="退職事由等(µ.㠅ᡱ렀瘪쐄虣0_x0000_⠀+"/>
      <sheetName val="退職事由等(µ.ࠅẘ　३쐃깣/_x0000_栀i"/>
      <sheetName val="名称変更・合併・買収06"/>
      <sheetName val="退職事由等(µ.2.3.堆⦗倀⹸쐆㙣"/>
      <sheetName val="退職事由等(µ.2.3.위䙡0_x0000_㠀_x0017_"/>
      <sheetName val="退職事由等(µ.2.3.위䙡0_x0000_蠀H"/>
      <sheetName val="退職事由等(µ.2.3.윀䙡0_x0000_怀Ô"/>
      <sheetName val="退職事由等(µ.2.3.윁䙡0_x0000_蠀?"/>
      <sheetName val="退職事由等(µ.2.3.위䙡0_x0000_退m"/>
      <sheetName val="サンプル（プ/_x0000__x0000__x0000__x0000_"/>
      <sheetName val="サンプル（プ_xdc06_桩0_x0000_怀û"/>
      <sheetName val="退職事由等(µ.瀀녮쐁幣0_x0000_저f_x0000__x0000_"/>
      <sheetName val="退職事由等(µ./_x0000_Ú_x0000__x0000_㠀뤈ⱁ"/>
      <sheetName val="退職事由等(µ.᠀뚁쐁董0_x0000_뀀_x0000__x0000_"/>
      <sheetName val="退職事由等(µ.砎ᶋ᠀䶈╪0_x0000__xd800_"/>
      <sheetName val="退職事由等(µ.0_x0000__x0000_&gt;_x0000__x0000_⠀赦㔆읇"/>
      <sheetName val="退職事由等(µ.0_x0000_렀Ê_x0000__x0000_⠀挆爐ꆔ"/>
      <sheetName val="退職事由等(µ.0_x0000_堀_x0000__x0000_ࠀ茇ꄐ๡"/>
      <sheetName val="退職事由等(µ.0_x0000__x0010__x0000__x0000_⠀⌆ꄒ๡"/>
      <sheetName val="退職事由等(µ.栅ゕ　訹쐄ꁣ/_x0000_8"/>
      <sheetName val="退職事由等(µ.栅ゕꠀ訮쐄ꁣ/_x0000_᠀/"/>
      <sheetName val="退職事由等(µ.栅ゕ렀訣쐄ꁣ/_x0000_#"/>
      <sheetName val="退職事由等(µ.栅ゕ저拦쐂ꁣ/_x0000_栀é"/>
      <sheetName val="退職事由等(µ.栅ゕࠀ誅쐄ꁣ/_x0000_ç"/>
      <sheetName val="退職事由等(µ.蠀뭘쐂㩣0_x0000_ V_x0000__x0000_"/>
      <sheetName val="退職事由等(µ.0_x0000_ꠀg_x0000__x0000_ꠀ넅鸛뢰"/>
      <sheetName val="退職事由等(µ.0_x0000_ࠀ5_x0000__x0000_頀넅鸛뢰"/>
      <sheetName val="退職事由等(µ.눷쐌㩣0_x0000_㠀7_x0000__x0000_"/>
      <sheetName val="退職事由等(µ.堀岖쐋䵣0_x0000_砀_x0000__x0000_"/>
      <sheetName val="退職事由等(µ.0_x0000_ࠀe_x0000__x0000_ꠀᴅ縜_xdb8f_"/>
      <sheetName val="退職事由等(µ.堀ᐦ쐌ꩣ/_x0000_퀀ë_x0000__x0000_"/>
      <sheetName val="退職事由等(µ._xd800_滩쐉ꩣ/_x0000_　é_x0000__x0000_"/>
      <sheetName val="退職事由等(µ.瀀߾쐏ꩣ/_x0000_ꠀ _x0000__x0000_"/>
      <sheetName val="退職事由等(µ.栔ᙰꠀʧ쐃뭣/_x0000_怀«"/>
      <sheetName val="退職事由等(µ.쐊鍣/_x0000_堀_x0006__x0000__x0000_頀輅"/>
      <sheetName val="退職事由等(µ.쐇䙣0_x0000_ࠀ_x0000__x0000_㠀문"/>
      <sheetName val="退職事由等(µ.2.3.倀ㄏ∀ݣ0_x0000_"/>
      <sheetName val="退職事由等(µ.2.3./_x0000__x0000__x0000_"/>
      <sheetName val="目"/>
      <sheetName val="目怀"/>
      <sheetName val="目砌"/>
      <sheetName val="目䠎"/>
      <sheetName val="目_xd800_"/>
      <sheetName val="目㈜"/>
      <sheetName val="目栄"/>
      <sheetName val="目砎"/>
      <sheetName val="目蠄"/>
      <sheetName val="目堗"/>
      <sheetName val="目㈖"/>
      <sheetName val="目렒"/>
      <sheetName val="目"/>
      <sheetName val="現行DB一覧2(CT)"/>
      <sheetName val="JIRA定義"/>
      <sheetName val="JIRAプロジェクト固有定義"/>
      <sheetName val=" 出力銘柄（株累）"/>
      <sheetName val="アンマッチ銘柄（bミニ）"/>
      <sheetName val="退職事由等(µ.餀䮘ԯ_x0000_缀_x0000__x0000__x0000_琀閰"/>
      <sheetName val="ThaiGovt"/>
      <sheetName val="リスト入力の項目値"/>
      <sheetName val="ハードウェアリスト"/>
      <sheetName val="ホストインタフェース設定表 (FC-CA)"/>
      <sheetName val="JOB,DC別"/>
      <sheetName val="（ドロップダウンリスト）"/>
      <sheetName val="退職事由等(µ.䈀⑪ԯ_x0000_缀_x0000__x0000__x0000_餀晴"/>
      <sheetName val="インデックス一覧"/>
      <sheetName val="★データ編集ԯ_x0000_缀_x0000__x0000__x0000_䤀"/>
      <sheetName val="Ｘweb_ＪＯＢ－⍠⿽_x0005__x0000_"/>
      <sheetName val="拠点BD"/>
      <sheetName val="加入者ｽﾃｰﾀ蠀"/>
      <sheetName val="加入者ｽﾃｰﾀԯ"/>
      <sheetName val="加入者ｽﾃｰﾀἀ"/>
      <sheetName val="加入者ｽﾃｰﾀ㠀"/>
      <sheetName val="加入者ｽﾃｰﾀ頀"/>
      <sheetName val="加入者ｽﾃｰﾀ　"/>
      <sheetName val="加入者ｽﾃｰﾀ"/>
      <sheetName val="加入者ｽﾃｰﾀ "/>
      <sheetName val="加入者ｽﾃｰﾀက"/>
      <sheetName val="加入者ｽﾃｰﾀ䠀"/>
      <sheetName val="Ｘweb_ＪＯＢ－丵⾞_x0005__x0000_"/>
      <sheetName val="Ｘweb_ＪＯＢ－_x0005__x0000__x0000_"/>
      <sheetName val="Ｘweb_ＪＯＢ－源3滜3"/>
      <sheetName val="Ｘweb_ＪＯＢ－丵⽗_x0005__x0000_"/>
      <sheetName val="Ｘweb_ＪＯＢ－剘_x001d_丵⽗"/>
      <sheetName val="Ｘweb_ＪＯＢ－潐_x001e_澜_x001e_"/>
      <sheetName val="Ｘweb_ＪＯＢ－焈*颙⼯"/>
      <sheetName val="Ｘweb_ＪＯＢ－燸_x001e_颙⼯"/>
      <sheetName val="Ｘweb_ＪＯＢ－颙⿡_x0005__x0000_"/>
      <sheetName val="Ｘweb_ＪＯＢ－丵⽭_x0005__x0000_"/>
      <sheetName val="Ｘweb_ＪＯＢ－厠B召B"/>
      <sheetName val="Ｘweb_ＪＯＢ－剈@丵⼼"/>
      <sheetName val="Ｘweb_ＪＯＢ－又:丵⿔"/>
      <sheetName val="Ｘweb_ＪＯＢ－妈C䃸⿙"/>
      <sheetName val="BIPG120_x0005__x0000__x0000__x0000__x0002_"/>
      <sheetName val="BIPG120_x0005__x0000__x0000__x0000__x0001_"/>
      <sheetName val="Ｘweb_ＪＯＢ－カタ焈:"/>
      <sheetName val="BIPG120_x0000__x0000__xdcb0__x0000__x0000_"/>
      <sheetName val="BIPG120_x0000__x0000__xda10__x0000__x0000_"/>
      <sheetName val="BIPG120_x0000__x0000_걀_x0000__x0000_"/>
      <sheetName val="BIPG120醈)䧘ǵ懊"/>
      <sheetName val="BIPG120醈)ǵ懊"/>
      <sheetName val="BIPG120醈)䍈ǵ懊"/>
      <sheetName val="BIPG120醈)砘Ƕ懊"/>
      <sheetName val="BIPG120醈)仠Ǧ懊"/>
      <sheetName val="BIPG120醈)❰ϸ懊"/>
      <sheetName val="BIPG120醈)⃠ϸ懊"/>
      <sheetName val="BIPG120醈)ǵ懊"/>
      <sheetName val="BIPG120醈)丸ǵ懊"/>
      <sheetName val="BIPG120醈)ﲰǵ懊"/>
      <sheetName val="BIPG120風_x0013_聰Ϧ恽"/>
      <sheetName val="BIPG120風_x0013_茐Ϧ恽"/>
      <sheetName val="BIPG120風_x0013_ϥ恽"/>
      <sheetName val="BIPG120風_x0013_⬨ϧ恽"/>
      <sheetName val="BIPG120風_x0013_⼘ϧ恽"/>
      <sheetName val="BIPG120風_x0013_ϥ恽"/>
      <sheetName val="BIPG120風_x0013_蘠Ϧ恽"/>
      <sheetName val="BIPG120風_x0013_₨ϧ恽"/>
      <sheetName val="BIPG120醨_x0015_汸֝恽"/>
      <sheetName val="BIPG120醨_x0015_լ恽"/>
      <sheetName val="BIPG120醨_x0015_ↈכ恽"/>
      <sheetName val="BIPG120醨_x0015_լ恽"/>
      <sheetName val="BIPG120醨_x0015_⳨כ恽"/>
      <sheetName val="BIPG120醨_x0015_լ恽"/>
      <sheetName val="BIPG120醨_x0015_ⵘכ恽"/>
      <sheetName val="BIPG120靨_x0015_໠ǹ抎"/>
      <sheetName val="BIPG120靨_x0015_到Ǻ抎"/>
      <sheetName val="BIPG120靨_x0015_ਐǹ抎"/>
      <sheetName val="BIPG120靨_x0015_ばǼ抎"/>
      <sheetName val="BIPG120靨_x0015_夰Ǻ抎"/>
      <sheetName val="BIPG120靨_x0015_ௐǹ抎"/>
      <sheetName val="BIPG120鈈_x001e_൘˰抎"/>
      <sheetName val="BIPG120鈈_x001e_Ჰȫ抎"/>
      <sheetName val="BIPG120鈈_x001e_午˱抎"/>
      <sheetName val="BIPG120酨_x001e_垨ˣ懇"/>
      <sheetName val="BIPG120酨_x001e_뵘ˢ懇"/>
      <sheetName val="BIPG120酨_x001e_官ˣ懇"/>
      <sheetName val="BIPG120韈-褰ࡥ撼"/>
      <sheetName val="BIPG120韈-䤰ٻ撼"/>
      <sheetName val="BIPG120韈-仠ٻ撼"/>
      <sheetName val="BIPG120铈_x0017_즠ϊ敧"/>
      <sheetName val="BIPG120铈_x0017_㎸ϊ敧"/>
      <sheetName val="BIPG120铈_x0017_㉨ϊ敧"/>
      <sheetName val="BIPG120鑨&amp;˄敧"/>
      <sheetName val="BIPG120鑨&amp;_xddc8_ǥ敧"/>
      <sheetName val="BIPG120鑨&amp;ϭ敧"/>
      <sheetName val="BIPG120鍈*燀ּ敧"/>
      <sheetName val="BIPG120鍈*犠ּ敧"/>
      <sheetName val="BIPG120鍈*蛈ֱ敧"/>
      <sheetName val="Ｘweb_ＪＯＢ－カタ漈*"/>
      <sheetName val="BIPG120獈9꟠e槜"/>
      <sheetName val="GWサーヘー(_x0000__x0000_ꅐ_x0000__x0000__x0000_ࡨฉ"/>
      <sheetName val="GWサーヘー(揄⾙_x0000__x0000_捈_x0000__x0000__x0000_"/>
      <sheetName val="BIPG120_x0000__x0000_領_x0000__x0000_"/>
      <sheetName val="BIPG120_x0000__x0000_솈_x0000__x0000_"/>
      <sheetName val="BIPG120㞨:̐;旉"/>
      <sheetName val="Ｘweb_ＪＯＢ－カタ_x0000__x0000_"/>
      <sheetName val="テーブル_x0000__x0000_┈"/>
      <sheetName val="新業務機能記述㌐"/>
      <sheetName val="テーブル_x0000__x0000__xdd90_"/>
      <sheetName val="テーブル倸&quot;_xdab8_"/>
      <sheetName val="新業務機能記述恽"/>
      <sheetName val="BIPG120缸5헾⽐_x0005_"/>
      <sheetName val="BIPG120헾⼷_x0005__x0000_"/>
      <sheetName val="BIPG120騨C马C헾"/>
      <sheetName val="テーブル_x0005__x0000_"/>
      <sheetName val="BIPG120_x0005__x0000__x0000__x0000_"/>
      <sheetName val="新業務機能記述汸"/>
      <sheetName val="テーブル_x0000__x0000_"/>
      <sheetName val="新業務機能記述_x0000_"/>
      <sheetName val="Ｘweb_ＪＯＢ－カタ佨'"/>
      <sheetName val="Ｘweb_ＪＯＢ－カタ恽⾡"/>
      <sheetName val="BIPG120俘;₨ऺ恽"/>
      <sheetName val="BIPG120䰨:몀፠恽"/>
      <sheetName val="Ｘweb_ＪＯＢ－カタ牘_x001f_"/>
      <sheetName val="テーブル牘_x001f_Ő"/>
      <sheetName val="Ｘweb_ＪＯＢ－カタ恽⾔"/>
      <sheetName val="新業務機能記述殘"/>
      <sheetName val="Ｘweb_ＪＯＢ－カタ޹⾈"/>
      <sheetName val="BIPG120䴨6؉恽"/>
      <sheetName val="Ｘweb_ＪＯＢ－カタ恽と"/>
      <sheetName val="Ｘweb_ＪＯＢ－カタ澸_x0014_"/>
      <sheetName val="BIPG120恽《_x0000__x0000_捈"/>
      <sheetName val="Ｘweb_ＪＯＢ－カタ㌐խ"/>
      <sheetName val="テーブル冨0胠"/>
      <sheetName val="Ｘweb_ＪＯＢ－カタ䪸ഝ"/>
      <sheetName val="Ｘweb_ＪＯＢ－カタ冨0"/>
      <sheetName val="テーブル恽⿤_x0000_"/>
      <sheetName val="Ｘweb_ＪＯＢ－カタ燘7"/>
      <sheetName val="新業務機能記述燘"/>
      <sheetName val="BIPG120仨C葠ঞ恽"/>
      <sheetName val="新業務機能記述毈"/>
      <sheetName val="テーブル_x0000__x0000_秘"/>
      <sheetName val="Ｘweb_ＪＯＢ－カタ溸:"/>
      <sheetName val="テーブル_x0000__x0000_賨"/>
      <sheetName val="テーブル㧨0"/>
      <sheetName val="BIPG120靈7䇸ې抎"/>
      <sheetName val="BIPG120靈7杰ۘ抎"/>
      <sheetName val="BIPG120靈7쳨٫抎"/>
      <sheetName val="BIPG120靈7蜀ڂ抎"/>
      <sheetName val="BIPG120_x0000__x0000_ꢈ_x0000__x0000_"/>
      <sheetName val="BIPG120隨_x001a_೨ܫ抎"/>
      <sheetName val="BIPG120㕈-ܸ͚懇"/>
      <sheetName val="BIPG120㥘.귈Ή懇"/>
      <sheetName val="BIPG120㚸:ք懇"/>
      <sheetName val="BIPG120㚸:₨؟懇"/>
      <sheetName val="BIPG120㚸:ք懇"/>
      <sheetName val="BIPG120抎ぎ_x0000__x0000_र"/>
      <sheetName val="Ｘweb_ＪＯＢ－カタ涘2"/>
      <sheetName val="BIPG120旉っ_x0000__x0000_禠"/>
      <sheetName val="BIPG120旉っ_x0000__x0000_瞨"/>
      <sheetName val="BIPG120旉っ_x0000__x0000_͈"/>
      <sheetName val="テーブル㖈:⦠"/>
      <sheetName val="テーブル懇⿜_x0000_"/>
      <sheetName val="BIPG120_x0000__x0000_炨_x0000__x0000_"/>
      <sheetName val="Ｘweb_ＪＯＢ－カタ罸_x0019_"/>
      <sheetName val="Ｘweb_ＪＯＢ－カタ噰_x0015_"/>
      <sheetName val="テーブル㍨_x0018_ڐ"/>
      <sheetName val="Ｘweb_ＪＯＢ－カタ槜き"/>
      <sheetName val="BIPG120㐈_x0016_ꤰӉ敧"/>
      <sheetName val="BIPG120韸 岰̋揄"/>
      <sheetName val="Ｘweb_ＪＯＢ－カタ最˅"/>
      <sheetName val="BIPG120揄⾷_x0000__x0000_睰"/>
      <sheetName val="BIPG120鑨)_xd930_Ԇ橿"/>
      <sheetName val="BIPG120鑨)ؼ橿"/>
      <sheetName val="BIPG120鑨)︀ؼ橿"/>
      <sheetName val="BIPG120錨_x0012_퀸՞敮"/>
      <sheetName val="BIPG120錨_x0012_胠Փ敮"/>
      <sheetName val="BIPG120鍨#激ই敮"/>
      <sheetName val="BIPG120鍨#남ȍ敮"/>
      <sheetName val="Ｘweb_ＪＯＢ－カタ揄め"/>
      <sheetName val="BIPG120_x0000__x0000_䵘_x0000__x0000_"/>
      <sheetName val="BIPG120_x0000__x0000_嵘_x0000__x0000_"/>
      <sheetName val="新業務機能記述丵"/>
      <sheetName val="Ｘweb_ＪＯＢ－カタ丵⿼"/>
      <sheetName val="BIPG120ௐ΋揄〽_x0000_"/>
      <sheetName val="テーブル䷨4븸"/>
      <sheetName val="Ｘweb_ＪＯＢ－カタ緈ܑ"/>
      <sheetName val="BIPG120텐ބ揄〽_x0000_"/>
      <sheetName val="BIPG120휀ބ揄〽_x0000_"/>
      <sheetName val="テーブル纨ބ揄"/>
      <sheetName val="Ｘweb_ＪＯＢ－カタ揄し"/>
      <sheetName val="BIPG120_x0000__x0000_鱀_x0000__x0000_"/>
      <sheetName val="BIPG120_x0000__x0000_멈_x0000__x0000_"/>
      <sheetName val="Ｘweb_ＪＯＢ－カタ㤨."/>
      <sheetName val="BIPG120_x0000__x0000_蟠_x0000__x0000_"/>
      <sheetName val="Ｘweb_ＪＯＢ－カタ烸F"/>
      <sheetName val="BIPG120烸F熈ݙ敧"/>
      <sheetName val="テーブル櫰だ_x0000_"/>
      <sheetName val="BIPG120_x0000__x0000__x0000__x0000_"/>
      <sheetName val="Ｘweb_ＪＯＢ－カタ衘_x0015_"/>
      <sheetName val="BIPG120鎨Ĵ_xdf50_਎業"/>
      <sheetName val="BIPG120鎨Ĵ奨ਏ業"/>
      <sheetName val="BIPG120_x0000__x0000_Ⰸ_x0000__x0000_"/>
      <sheetName val="テーブルᾂせ_x0005_"/>
      <sheetName val="Ｘweb_ＪＯＢ－カタ_x0005__x0000_"/>
      <sheetName val="BIPG120㠸-᜸ʢ櫰"/>
      <sheetName val="BIPG120櫰⿋_x0000__x0000_㚐"/>
      <sheetName val="★データ編集鬀锓ԯ_x0000_缀_x0000__x0000_"/>
      <sheetName val="★データ編集뀀㽫ﰀ㽫鬀픓ԯ"/>
      <sheetName val="★データ編集♷가ᐝ԰_x0000_缀"/>
      <sheetName val="★データ編集가☝԰_x0000_缀_x0000__x0000_"/>
      <sheetName val="★データ編集ԯ_x0000_缀_x0000__x0000__x0000_唀"/>
      <sheetName val="★データ編集᠀㙱餀꺘ԯ_x0000_缀"/>
      <sheetName val="★データ編集᠀♰餀滛ԯ_x0000_缀"/>
      <sheetName val="★データ編集_xd800_⦢䰀➌ԯ_x0000_缀"/>
      <sheetName val="★データ編集⹷䈀儬ԯ_x0000_缀"/>
      <sheetName val="★データ編集舀딟ԯ_x0000_缀_x0000__x0000_"/>
      <sheetName val="★データ編集᠀ᑬ餀ﾘԯ_x0000_缀"/>
      <sheetName val="★データ編集䠀⡲餀쮘ԯ_x0000_缀"/>
      <sheetName val="★データ編集Ɑ㰀Ɱ㄀抣ԯ"/>
      <sheetName val="★データ編集뀀⩴ﰀ⩴㄀쮣ԯ"/>
      <sheetName val="★データ編集鬀眓ԯ_x0000_缀_x0000__x0000_"/>
      <sheetName val="★データ編集Ⅽ턀ԯ_x0000_缀"/>
      <sheetName val="★データ編集ԯ_x0000_缀_x0000__x0000__x0000_鈀"/>
      <sheetName val="★データ編集蠀㕲✀ᔒԯ_x0000_缀"/>
      <sheetName val="★データ編集가똝ԯ_x0000_缀_x0000__x0000_"/>
      <sheetName val="☆★☆珠;琬"/>
      <sheetName val="★データ編集鬀娓ԯ_x0000_缀_x0000__x0000_"/>
      <sheetName val="【別紙２】処分一覧（要求コード２）"/>
      <sheetName val="入力項目説明"/>
      <sheetName val="プルダウン"/>
      <sheetName val="新業務機能忕〖_x0005_"/>
      <sheetName val="加入者ｽﾃｰ᠀㥮"/>
      <sheetName val="加入者ｽﾃｰﾀ恶"/>
      <sheetName val="加入者ｽﾃｰﾀ"/>
      <sheetName val="加入者ｽﾃｰﾀ"/>
      <sheetName val="加入者ｽﾃｰﾀ"/>
      <sheetName val="★データ編集ԯ_x0000_缀_x0000__x0000__x0000_夀"/>
      <sheetName val="★データ編集⸂⯣ꐁ夵耀ᨇ堒"/>
      <sheetName val="★データ編集⵲鬀ਓ԰_x0000_缀"/>
      <sheetName val="★データ編集ԯ_x0000_缀_x0000__x0000__x0000_케"/>
      <sheetName val="★データ編集蠀㹸洀Ƶ԰_x0000_缀"/>
      <sheetName val="★データ編集洀袵ԯ_x0000_缀_x0000__x0000_"/>
      <sheetName val="★データ編集✀씒ԯ_x0000_缀_x0000__x0000_"/>
      <sheetName val=":”_x0013_ 0é0°  ReQ_x0005_"/>
      <sheetName val="加入者ｽﾃｰﾀ_x0002_   + __x0015_  _"/>
      <sheetName val=":”_x0013_ 0_0°  ReQ_x0005_\"/>
      <sheetName val="Ｘweb_ＪＯＢ－_x0000__x0000_र_x0000_"/>
      <sheetName val="Ｘweb_ＪＯＢ－浳⿁_x0000__x0000_"/>
      <sheetName val="Ｘweb_ＪＯＢ－槜⿼_x0000__x0000_"/>
      <sheetName val="Ｘweb_ＪＯＢ－㡘_x0015_珰ף"/>
      <sheetName val="Ｘweb_ＪＯＢ－淠ɢ䀘Ħ"/>
      <sheetName val="Ｘweb_ＪＯＢ－_x0000__x0000_緀ǥ"/>
      <sheetName val="加入者ｽﾃｰﾀ䠅"/>
      <sheetName val="★データ編集耀᝱찀᝱洀閵ԯ"/>
      <sheetName val="★データ編集ԯ_x0000_缀_x0000__x0000__x0000_ऀ"/>
      <sheetName val="★データ編集ᨀ셙ԯ_x0000_缀_x0000__x0000_"/>
      <sheetName val="★データ編集쀀⭲ఀ⭳ᨀ끙ԯ"/>
      <sheetName val="★データ編集 㱖氀㱖ᨀ饙ԯ"/>
      <sheetName val="★データ編集栀㱯ᨀ饙ԯ_x0000_缀"/>
      <sheetName val="★データ編集瘂_xde76_가䬶蠀ዜ蠛"/>
      <sheetName val="★データ編集ᨀ䁙ԯ_x0000_缀_x0000__x0000_"/>
      <sheetName val="★データ編集각吶က뼢倗뼊吗"/>
      <sheetName val="★データ編集氁㜶瀀뻘〩뻟吩"/>
      <sheetName val="★データ編集쁶뉾蠁䯿㤁྄ﰀ"/>
      <sheetName val="★データ編集㩬⠀쥀瘁豶簀"/>
      <sheetName val="★データ編集瘂⍶鰁䬶砀搩"/>
      <sheetName val="★データ編集ᰀ 禓ꀝ祥搝"/>
      <sheetName val="★データ編集ᰀ쀁薪&quot;薠搢"/>
      <sheetName val="★データ編集瘁䁶鰀‶쳏쀎"/>
      <sheetName val="★データ編集灴⠁絀瘁䁶鰀"/>
      <sheetName val="★データ編集瘂䑶鐁㨵_xd800_欮᠄"/>
      <sheetName val="★データ編集瘂㝶鐁丵저ᑍ접"/>
      <sheetName val="★データ編集鰁Ḷꍶꍸ搥"/>
      <sheetName val="★データ編集瘁᩶谀䀁ᷔ䀑"/>
      <sheetName val="★データ編集谀頁歗堕歋Е"/>
      <sheetName val="★データ編集瘁᩶谀码㠕"/>
      <sheetName val="★データ編集u⠁癀瘁㥶谀"/>
      <sheetName val="★データ編集瘂≶鐁㐵蠀䥺䠖"/>
      <sheetName val="★データ編集瘂≶鐁㐵렀ꗊ"/>
      <sheetName val="★データ編集谁㴶저䦺ࠔ䦹萔"/>
      <sheetName val="★データ編集렀ṳ欀覺ԯ_x0000_缀"/>
      <sheetName val="★データ編集⁶ⵧ　☞嘂鰀"/>
      <sheetName val="★データ編集⸂䠪ﰁ㤠_x0000_㝉쀔"/>
      <sheetName val="★データ編集က⑮尀⑮ᨀ睙ԯ"/>
      <sheetName val="★データ編集栀ᑙᨀԯ_x0000_缀"/>
      <sheetName val="★データ編集嘁럶鐀䘵렀"/>
      <sheetName val="★データ編集嘂䟶鰁嬶堀粪堐"/>
      <sheetName val="★データ編集　嘁럶鐀礵저"/>
      <sheetName val="★データ編集嘂࿶簁丶က奥퀎"/>
      <sheetName val="★データ編集谀丶_xd800_헷_xd80e_혏Ў"/>
      <sheetName val="★データ編集끶_xdc5d_橴촁⬞가"/>
      <sheetName val="★データ編集䁶⽤祴촂㨞됁"/>
      <sheetName val="★データ編集ぴ촂가丶堀"/>
      <sheetName val="★データ編集ၶ㙢ꠀ篣⸂㴪ꐁ"/>
      <sheetName val="★データ編集遶㱪啴촂ᘞ각"/>
      <sheetName val="★データ編集⸁㜪가ἶ怂聫"/>
      <sheetName val="★データ編集ぴ、稞嘁㳶鐀"/>
      <sheetName val="★データ編集촂⸞ꐁᔵ뀀ꎟ瀛"/>
      <sheetName val="★データ編集촂⸞ꐁᔵ뀀ꬊ"/>
      <sheetName val="★データ編集촁䈞ꐀ_xd935_㛵"/>
      <sheetName val="★データ編集촁䈞ꐀ_xd935_老㥀쀡"/>
      <sheetName val="★データ編集끷ᑤ㩴촂ﬞ가"/>
      <sheetName val="★データ編集䁷㕦側촂ᄞꐁ"/>
      <sheetName val="★データ編集䀀㵎쬂ƕ각琶_x0000_"/>
      <sheetName val="★データ編集촂┞각㈶倀ᛃ倘"/>
      <sheetName val="★データ編集촂┞각㈶退靣倛"/>
      <sheetName val="★データ編集큶≦퍴촁鐞ꐀ"/>
      <sheetName val="★データ編集촁鐞ꐀㄵ　⇵뀒"/>
      <sheetName val="★データ編集䙴촂ܞ簁吶㠀"/>
      <sheetName val="★データ編集쬂秊ꐀ䨵  "/>
      <sheetName val="★データ編集䙴촂ܞ簁吶退"/>
      <sheetName val="★データ編集൴촂츞ꐀ䜵_xd800_"/>
      <sheetName val="★データ編集嘂琀儵㘠ꀛ"/>
      <sheetName val="★データ編集㵪⽭젂ꐀ"/>
      <sheetName val="★データ編集젂ꐀ簹砀燃砕"/>
      <sheetName val="★データ編集聵⥦杭젂⬾ꐁ"/>
      <sheetName val="★データ編集ၵṪ_xd800_塭_xd802_᰾䰁"/>
      <sheetName val="★データ編集⠂가䐶砀怬"/>
      <sheetName val="★データ編集_xd801_䀾ꐀᠵ耂㖒쀑"/>
      <sheetName val="★データ編集䁦_xd800_Ɑ_xd802_ꐀ"/>
      <sheetName val="★データ編集⸂죣琀ꑎ㠂⁤瀫"/>
      <sheetName val="★データ編集⸁㗣琀❎렂멲"/>
      <sheetName val="★データ編集琁ｎ倀㭩倞ᎏ_x0018_"/>
      <sheetName val="★データ編集䁴Ɱ_xd800_ㅭ_xd802_ꐀ"/>
      <sheetName val="★データ編集클⩨_xd800_ㅭ_xd802_ꐀ"/>
      <sheetName val="★データ編集䔁ᠵꐀ퀁憅逑"/>
      <sheetName val="★データ編集큵㩫䀀籎쬂䂕鰁"/>
      <sheetName val="★データ編集遶_xd866_⠁孎쀁ᶦꐀ"/>
      <sheetName val="★データ編集遷ꠁ懣⸁〉ꐀ"/>
      <sheetName val="★データ編集嘁럶鐀䌵䴡 "/>
      <sheetName val="★データ編集끵_xde6b_䀁橎쬁⺕ꐀ"/>
      <sheetName val="★データ編集㈋⁪0_x0000__x000c__x0000_"/>
      <sheetName val="★データ編集䁵ᩩ䀀橎쬁⺕ꐀ"/>
      <sheetName val="★データ編集᭩䀀煎쬂㖕鐁"/>
      <sheetName val="★データ編集ꁷ㽧䀀㑎쬂鰀"/>
      <sheetName val="★データ編集⹪䀀㑎쬂鰀"/>
      <sheetName val="★データ編集偷㝩䀀㑎쬂鰀"/>
      <sheetName val="★データ編集큶㹦䀀坎쬂ᮕꐁ"/>
      <sheetName val="★データ編集艴촁䌞가_xd936_态"/>
      <sheetName val="★データ編集촂ꐀ崵瀀ᣞ"/>
      <sheetName val="★データ編集촂ꐀ䀵ࠀ㎢젙"/>
      <sheetName val="★データ編集촂ꐀ䀵砀븇"/>
      <sheetName val="★データ編集촂ꐀ伵렀䵍렕"/>
      <sheetName val="★データ編集촂༞ꐁ戵頀礪ꠓ"/>
      <sheetName val="★データ編集䅡⠀低쀂ᆦ각"/>
      <sheetName val="★データ編集큶㉨_xd800_腭⠁䔿鐀"/>
      <sheetName val="★データ編集聴ᙨ_xd800_浭⠂ㄿ鰁"/>
      <sheetName val="★データ編集遵ᑩ_xd800_퉭⠁阿鰀"/>
      <sheetName val="★データ編集u⑫_xd800_퉭⠁阿鰀"/>
      <sheetName val="★データ編集⁵Ⅸ_xd800_퉭⠁阿鰀"/>
      <sheetName val="★データ編集ꁴ╧_xd800_ㅭ_xd802_ꐀ"/>
      <sheetName val="★データ編集⁷䕬_xd800_䍭_xd802_ܾ鐁"/>
      <sheetName val="★データ編集쁶큪_xd801_䭭_xd801_༾가"/>
      <sheetName val="★データ編集가_xd836_瀁鯲鴐ꐵ"/>
      <sheetName val="★データ編集ၷ䉮_xd800_ṭ_xd802_가"/>
      <sheetName val="★データ編集쁵䕤_xd800_㵭_xd802_ľ각"/>
      <sheetName val="★データ編集_xd801_ᠾ쀁ᅎ"/>
      <sheetName val="★データ編集䨧倀䄉ဢ䃕퐢"/>
      <sheetName val="★データ編集偶㕩_xd800__xd801_뜾가"/>
      <sheetName val="★データ編集쁵_xd801_罭_xd801_䌾됀"/>
      <sheetName val="★データ編集ふ㡬_xd800_獭_xd802_㜾각"/>
      <sheetName val="★データ編集聶㑪_xd800_ﵭ_xd801_섾가"/>
      <sheetName val="★データ編集_xd802_가㼶ࠀ︪耍"/>
      <sheetName val="★データ編集Ṵ_xd800_ᱭ_xd802_가"/>
      <sheetName val="★データ編集uṭ_xd800_ᱭ_xd802_가"/>
      <sheetName val="★データ編集⁵ど_xd800_幭_xd802_∾됁"/>
      <sheetName val="★データ編集恶퍩_xd801_乭_xd801_ሾ鰀"/>
      <sheetName val="★データ編集ၶ뵩_xd801_乭_xd801_ሾ簀"/>
      <sheetName val="★データ編集끶㩩_xd800_筭_xd802_㼾ꐁ"/>
      <sheetName val="★データ編集큶ⱪ_xd800_཭_xd802_팾됀"/>
      <sheetName val="★データ編集䁵ᙨ_xd800_荭_xd802_䜾각"/>
      <sheetName val="★データ編集ꁵ_xdf7f__xd801_捭_xd801_✾가"/>
      <sheetName val="★データ編集_xd802_㔾됁愶怀㪇"/>
      <sheetName val="★データ編集_xd801_錾_xdc00_䬺저ⴳ"/>
      <sheetName val="★データ編集。㩎⸂ﻣ鐀숹䠂"/>
      <sheetName val="★データ編集_xd800_콭_xd801_錾琀攻栀"/>
      <sheetName val="★データ編集끵ᑦ_xd800_幭_xd801_∾ꐀ"/>
      <sheetName val="★データ編集恶⑩_xd800_煭_xd802_㔾됁"/>
      <sheetName val="★データ編集_xd802_⠾됁⬶ࠀ怒䠖"/>
      <sheetName val="★データ編集灶ᑬ_xd800_摭_xd802_⠾됁"/>
      <sheetName val="★データ編集_xd801_㠾ꐀꀁ_xd8ad_뀅"/>
      <sheetName val="★データ編集_xd801_㠾ꐀ뀁釅〥"/>
      <sheetName val="★データ編集_xd801_㠾ꐀ蠁눋ࡀ"/>
      <sheetName val="★データ編集ꁶ_xd801_瑭_xd801_㠾ꐀ"/>
      <sheetName val="★データ編集琀ᝎࠂ圡耧&amp;"/>
      <sheetName val="★データ編集큶䍫_xd800_絭_xd802_䄾각"/>
      <sheetName val="★データ編集䁶᝭_xd800_虭_xd802_䨾ꐁ"/>
      <sheetName val="★データ編集끴㵨_xd800_卭_xd802_᜾각"/>
      <sheetName val="★データ編集灶ᑭ湴촁⼞鐀"/>
      <sheetName val="★データ編集ꁵ띨_xd801_六_xd801_ᔾꐀ"/>
      <sheetName val="★データ編集ꐀﴵ렁_xdf3b_㠖_xdf46_Ж"/>
      <sheetName val="★データ編集vぬ_xd800_橭_xd802_⸾ꐁ"/>
      <sheetName val="★データ編集t⭪_xd800_彭_xd802_⌾ꐁ"/>
      <sheetName val="★データ編集끶㕩_xd800_艭_xd802_䘾ꐁ"/>
      <sheetName val="★データ編集큶ᱧ_xd800_艭_xd802_䘾각"/>
      <sheetName val="★データ編集됀䀵㑶㠚㑜搚"/>
      <sheetName val="★データ編集_xd800_虭_xd802_䨾됁攵퀀"/>
      <sheetName val="★データ編集_xd800_虭_xd802_䨾됁攵退"/>
      <sheetName val="★データ編集끴⹧_xd800_虭_xd802_䨾됁"/>
      <sheetName val="★データ編集聴≨_xd800_䕭_xd802_ा됁"/>
      <sheetName val="★データ編集큵㙧_xd800_腭_xd802_䔾"/>
      <sheetName val="★データ編集_xd802_⤾밁䩏ࠀ鼷【"/>
      <sheetName val="★データ編集ꁵ_xd801_汭_xd801_〾가"/>
      <sheetName val="★データ編集_xd801_奭_xd801_ᴾ됀ᠵ쀂"/>
      <sheetName val="★データ編集_xd802_씾ꐀ䜵耀嫨瀜"/>
      <sheetName val="★データ編集각⼶㠀㗽렦㗽퐦"/>
      <sheetName val="★データ編集䁶ⵧ_xd800_睭_xd802_㬾각"/>
      <sheetName val="★データ編集큶㝧_xd800_歭_xd802_⼾ꐁ"/>
      <sheetName val="★データ編集偶_xd801_湭_xd801_㈾鰀"/>
      <sheetName val="★データ編集⁶_xd801_汭_xd801_〾鰀"/>
      <sheetName val="★データ編集큶ᱭ_xd800_汭_xd801_〾鰀"/>
      <sheetName val="★データ編集⁶_xd801_灭_xd801_㐾鰀"/>
      <sheetName val="★データ編集각⼶㠀셽砽솨됽"/>
      <sheetName val="★データ編集_xd800_歭_xd802_⼾ᰁ㸶저"/>
      <sheetName val="★データ編集큶Ⅽ_xd800_䝭_xd802_ା됁"/>
      <sheetName val="★データ編集됁尵ࠀ㭒䠜㭂된"/>
      <sheetName val="★データ編集ꁵㅩ_xd800_荭_xd801_䜾됀"/>
      <sheetName val="★データ編集됀ȵ栂轄栶转䐶"/>
      <sheetName val="★データ編集_xd801_佭_xd801_ጾ가쨶᠁"/>
      <sheetName val="★データ編集⁶㩝_xd800_蝭_xd802_䬾됁"/>
      <sheetName val="★データ編集_xd802_䬾됁䨵_xdbec_怖"/>
      <sheetName val="★データ編集_xd802_䬾됁䨵_x0000_ޘ㠸"/>
      <sheetName val="★データ編集_xd802_䬾됁䨵㠀ꛊ뀹"/>
      <sheetName val="★データ編集_xd802_䬾됁䨵棽꠺"/>
      <sheetName val="★データ編集_xd802_䬾됁䨵䮝栾"/>
      <sheetName val="★データ編集_xd802_䬾됁䨵퀀袂逦"/>
      <sheetName val="★データ編集_xd802_䬾됁䨵栀ᯑ⠬"/>
      <sheetName val="★データ編集_xd802_䬾됁䨵ﴺ"/>
      <sheetName val="★データ編集_xd802_됀㼵蠀ፖ_x001d_"/>
      <sheetName val="★データ編集ၶ읩_xd801_佭_xd801_ጾ가"/>
      <sheetName val="★データ編集_xd801_⨾Ѐሹ_xde73_"/>
      <sheetName val="★データ編集쁵⵪_xd800_絭_xd801_䄾됀"/>
      <sheetName val="★データ編集_xd802_⸾됁ḵ㠀ꀤ"/>
      <sheetName val="★データ編集_xd802_⸾됁ḵ렀농㠳"/>
      <sheetName val="★データ編集_xd802_⸾됁ḵ렀놫렳"/>
      <sheetName val="★データ編集聶㙪_xd800_荭_xd801_䜾됀"/>
      <sheetName val="★データ編集_xd801_䜾됀ᠵ젂텕꠯"/>
      <sheetName val="★データ編集遶_xd801_湭_xd801_㈾가"/>
      <sheetName val="★データ編集ၵ䅭_xd800_恭_xd802_␾鰁"/>
      <sheetName val="★データ編集灶䉫_xd800_᙭_xd802__xda3e_됀"/>
      <sheetName val="★データ編集恵䅭_xd800_扭_xd802_☾각"/>
      <sheetName val="★データ編集灶ᕜ_xd800_業_xd801_ⴾ가"/>
      <sheetName val="★データ編集큶ᕪ_xd800_業_xd801_ⴾ가"/>
      <sheetName val="★データ編集클쥚_xd801_坭_xd801_ᬾ가"/>
      <sheetName val="★データ編集ぴ쥩_xd801_坭_xd801_ᬾ가"/>
      <sheetName val="★データ編集⁶텨_xd801_敭_xd801_⤾가"/>
      <sheetName val="★データ編集_xd802_鐀᜵䀀ⓦ_x0019_"/>
      <sheetName val="★データ編集_xd802_鐀᜵怀ᧉ"/>
      <sheetName val="★データ編集_xd802_鐀᜵ꀀꒄ‘"/>
      <sheetName val="★データ編集_xd801_蝭_xd801_䬾鰀ㄶ倂"/>
      <sheetName val="★データ編集⁷㕨_xd800_筭_xd802_㼾ꐁ"/>
      <sheetName val="★データ編集頀ᡲጀㆂԯ_x0000_缀"/>
      <sheetName val="★データ編集_xd802_㼾각䘶 ꆽ砐"/>
      <sheetName val="★データ編集ၷ_xd801_䱭_xd801_ှꐀ"/>
      <sheetName val="★データ編集ꁶ䕭_xd800__xd801_넾가"/>
      <sheetName val="★データ編集䔂㴵ꐁ䨵頀⾘树"/>
      <sheetName val="★データ編集匂㸇ꐁ㈵ꠀ슾"/>
      <sheetName val="★データ編集匂㸇ꐁ㘵頀桛"/>
      <sheetName val="★データ編集匂㸇ꐁ㨵瀀鮭퀑"/>
      <sheetName val="★データ編集䔁鸵가夶ᑃ_x000b_"/>
      <sheetName val="★データ編集⸁냣됀〵　뀖"/>
      <sheetName val="★データ編集⸁䗣됀_xde35_㠁⻜蠢"/>
      <sheetName val="★データ編集_xd800_瑭_xd802_㠾鰁㰶ꠀ"/>
      <sheetName val="★データ編集_xd802_㠾鰁㰶ꀀ雒"/>
      <sheetName val="★データ編集䁷Ⅺ_xd800_瑭_xd802_㠾鰁"/>
      <sheetName val="★データ編集_xd800_瑭_xd802_㠾鰁㰶"/>
      <sheetName val="★データ編集ఀ送隿렢᫿䐖"/>
      <sheetName val="★データ編集_xd800_扭_xd802_☾鐁崵"/>
      <sheetName val="★データ編集큶⡪_xd800__xd801_넾鰀"/>
      <sheetName val="★データ編集鰀렁䈳砚䈨쐚"/>
      <sheetName val="★データ編集⍪_xd800_瑭_xd801_㠾鰀"/>
      <sheetName val="★データ編集ꁵ_xd801_瑭_xd801_㠾鐀"/>
      <sheetName val="★データ編集恴⩦_xd800_䵭_xd802_ᄾ鐁"/>
      <sheetName val="★データ編集鰀ᨶ。嶁瀚嵶鐚"/>
      <sheetName val="★データ編集㱫_xd800_祭_xd802_㴾鰁"/>
      <sheetName val="★データ編集ふ䙪_xd800_絭_xd802_䄾鐁"/>
      <sheetName val="★データ編集_xd800_ṭ_xd802_가洶ꠀ"/>
      <sheetName val="★データ編集䁶㙨_xd800_╭_xd802_鐀"/>
      <sheetName val="★データ編集ㅥ_xd800_慭_xd802_┾鰁"/>
      <sheetName val="★データ編集큶Ὥ_xd800_癭_xd802_㨾Ё"/>
      <sheetName val="★データ編集坭적ᬾ鰀虜적"/>
      <sheetName val="★データ編集젂䬾됁㔵蠀艀䠘"/>
      <sheetName val="★データ編集젂Ḿꐁ电저질"/>
      <sheetName val="★データ編集灴㪀_xd800_坭_xd802_ᬾ吁"/>
      <sheetName val="★データ編集␁猥栀목싨Њ"/>
      <sheetName val="★データ編集␁猥뀀㴙怔ꚅЕ"/>
      <sheetName val="★データ編集_x0000__x0000_저挬퐐팣堁"/>
      <sheetName val="★データ編集吁娵퀀Ĥ逕Ě"/>
      <sheetName val="★データ編集_x0000__x0000_퀀﨟_xdc13_℣ࠀ"/>
      <sheetName val="★データ編集灵䑩荭젂䜾ꐁ"/>
      <sheetName val="★データ編集_x0001__x0000_ꀀ晢_xdc0c_␣砀"/>
      <sheetName val="★データ編集_x0000__x0000_退_xdc10__xdb23_ࠁ"/>
      <sheetName val="★データ編集_x0000__x0000_耀숑_xdc17_ꨣ렁"/>
      <sheetName val="★データ編集적鈾ꐀ唵઩"/>
      <sheetName val="★データ編集遶㝨聭젂䐾각"/>
      <sheetName val="★データ編集恶푭潭적㌾가"/>
      <sheetName val="★データ編集ၵ㩩൭젂턾됀"/>
      <sheetName val="★データ編集艭젂䘾鐁✵堀"/>
      <sheetName val="★データ編集艭젂䘾鐁✵"/>
      <sheetName val="★データ編集각氵栀ᡀᡍ鐗"/>
      <sheetName val="★データ編集ꁶ❨_xd800_㹭_xd802_Ⱦ鰁"/>
      <sheetName val="★データ編集젂⬾각㠶砀苧瀐"/>
      <sheetName val="★データ編集적⤾됀码獫⠑"/>
      <sheetName val="★データ編集_x0001__x0000_耀켁쐐㸣밀"/>
      <sheetName val="★データ編集_x0001__x0000_怀慍쐔㸣밀"/>
      <sheetName val="★データ編集_x0001__x0000_砀巄쐌㸣簀"/>
      <sheetName val="★データ編集㑭杭젂⬾각"/>
      <sheetName val="★データ編集ᩬ穭젂㸾각"/>
      <sheetName val="★データ編集쁵㹩桭젂ⰾ鰁"/>
      <sheetName val="★データ編集젂ⰾ鰁䠵ࠀ䞰〕"/>
      <sheetName val="★データ編集ぶ_xd96c_杭적⬾가"/>
      <sheetName val="★データ編集젂ᬾ鰁制䠀耙"/>
      <sheetName val="★データ編集鰁䌶頀⥷堚⥺␚"/>
      <sheetName val="★データ編集恵ᥨ捭적✾鰀"/>
      <sheetName val="★データ編集潭젂㌾됁瀵뀀"/>
      <sheetName val="★データ編集恵ᑬ穭적㸾鰀"/>
      <sheetName val="★データ編集㕭灭젂㐾鐁"/>
      <sheetName val="★データ編集젂鐀䘵䢱‡"/>
      <sheetName val="★データ編集恵㡧⵭젂鐀"/>
      <sheetName val="★データ編集젂鐀䘵栀䰢栜"/>
      <sheetName val="★データ編集적鐾ﰀࠠ_x0000_쑷䀕"/>
      <sheetName val="★データ編集恵Ṧ偭젂ᐾ각"/>
      <sheetName val="★データ編集적䔾尀ㄶ砂虰栐"/>
      <sheetName val="★データ編集灵㭯٭젂쨾簀"/>
      <sheetName val="★データ編集_x0000__x0000_耀麅_xdc0c_턣ﰁ"/>
      <sheetName val="★データ編集_x0001__x0000_砀ꘞ찌㼣㠀"/>
      <sheetName val="★データ編集_x0001__x0000_　弨찑㼣㠀"/>
      <sheetName val="★データ編集_x0001__x0000_砀󖰒㠣頀"/>
      <sheetName val="★データ編集_x0001__x0000_怀镁_xdc13_㠣頀"/>
      <sheetName val="★データ編集_x0000__x0000_᭻퐌윣封"/>
      <sheetName val="★データ編集_x0000__x0000_䀀䝲_xdc17__xd923_䰁"/>
      <sheetName val="★データ編集_x0001__x0000_저_xdfe4__xdc13_㐣가"/>
      <sheetName val="★データ編集젂谀唶᠀淹_xd81b_"/>
      <sheetName val="★データ編集젂谀唶_xd800_淰堛"/>
      <sheetName val="★データ編集鰀ံ_xd802_ꂌ怔쵱ᐕ"/>
      <sheetName val="★データ編集젂ᴾ됁䬶怀畛瀔"/>
      <sheetName val="★データ編集ၶ荭적䜾鰀"/>
      <sheetName val="★データ編集聵と獭젂㜾각"/>
      <sheetName val="★データ編集젂ㄾ찁䡏저坂蠐"/>
      <sheetName val="★データ編集젂ㄾ찁䡏렀犹"/>
      <sheetName val="★データ編集큶콫佭적ጾ가"/>
      <sheetName val="★データ編集ꁶ䉨卭젂᜾鰁"/>
      <sheetName val="★データ編集적ꐾꐀ儵᠀祣㠓"/>
      <sheetName val="★データ編集적꘾簀栶　찼ꀙ"/>
      <sheetName val="★データ編集_x0002__x0000__xd800__xd801_ꤾЀ"/>
      <sheetName val="★データ編集_x0001__x0000_䫂䐑ᨦⰀ"/>
      <sheetName val="★データ編集_x0001__x0000_ご퐔䄣᠀"/>
      <sheetName val="★データ編集_x0000__x0000_᠀苡㰔눦_xd801_"/>
      <sheetName val="★データ編集⁶業적ⴾꐀ"/>
      <sheetName val="★データ編集ぷ⡪❭젂가"/>
      <sheetName val="★データ編集ぴ⍩獭젂㜾ꐁ"/>
      <sheetName val="目次・外⇘ɫ_xda7e_Ðꁰ"/>
      <sheetName val="目次・外⇘ɫ_xda7e_Ðᐸ"/>
      <sheetName val="★データ編集_x0001__x0000_蠀閵퐑ἣ栀"/>
      <sheetName val="★データ編集́Ლ_x0000__x0000_᠀귪_xdc11_"/>
      <sheetName val="★データ編集적ꬾЀ笹。Û"/>
      <sheetName val="★データ編集u⹪摭젂⠾萁"/>
      <sheetName val="★データ編集⑭젂ꐀ刵⠀"/>
      <sheetName val="★データ編集恵╧捭젂✾각"/>
      <sheetName val="★データ編集끷핪潭적㌾가"/>
      <sheetName val="★データ編集㵭젂ľ각絎_xd800_"/>
      <sheetName val="★データ編集_x0000__x0000_倀_xdf76_퐓쐣谁"/>
      <sheetName val="★データ編集ၴὨ瑭적㠾가"/>
      <sheetName val="★データ編集적눾가⭎퀀㧬တ"/>
      <sheetName val="★データ編集적눾萀洵怀돪ꀖ"/>
      <sheetName val="★データ編集적눾萀洵栀槸"/>
      <sheetName val="★データ編集쁶╭ｭ적쌾가"/>
      <sheetName val="★データ編集적ጾ谀ᘶ瘐栚"/>
      <sheetName val="★データ編集흿佭적ጾ谀"/>
      <sheetName val="★データ編集_x0000__x0000__x0000__x0001_Ԁ_x0000__x0000_"/>
      <sheetName val="★データ編集끷㭰쩭적踾ꐀ"/>
      <sheetName val="★データ編集적踾ꐀ㠵䠂蜈蠥"/>
      <sheetName val="★データ編集_x0002__x0000_᙭젂_xda3e_Ѐ"/>
      <sheetName val="★データ編集각愶⠀㌐栮㋿萮"/>
      <sheetName val="★データ編集ꁵ㒁坭젂ᬾ각"/>
      <sheetName val="★データ編集젂ᬾ각䬵 灨‟"/>
      <sheetName val="★データ編集젂ᬾ각䬵怀灔"/>
      <sheetName val="★データ編集젂ᬾ각䬵韮"/>
      <sheetName val="★データ編集젂ᬾ각䬵ࠀ䭮점"/>
      <sheetName val="★データ編集䵭젂ᄾ쐁㭏쀀"/>
      <sheetName val="★データ編集鰀ἶࠂ몐࠷멖з"/>
      <sheetName val="★データ編集㥴嵭젂ℾ氁"/>
      <sheetName val="★データ編集_x0001__x0000_怀視_xdc11_⤣찀"/>
      <sheetName val="★データ編集_x0000__x0000_ꠀ_xdc1c_㤣堀"/>
      <sheetName val="★データ編集끷ᩱ繭적䈾琀"/>
      <sheetName val="★データ編集鐀攵㥶뀜㥮М"/>
      <sheetName val="★データ編集鐀攵᠀_xd817_З"/>
      <sheetName val="★データ編集鰁㠶砀⢽砑⢹㐑"/>
      <sheetName val="★データ編集젂ܾ각匧怀쉤怛"/>
      <sheetName val="★データ編集_x0001__x0000_杭적⬾Ѐ"/>
      <sheetName val="★データ編集ꁶ䍫적ꤾ鰀"/>
      <sheetName val="★データ編集젂⠾鰁帶頀㭾᠝"/>
      <sheetName val="★データ編集젂_xda3e_谀畎퀀ꝧ候"/>
      <sheetName val="★データ編集젂_xda3e_谀畎砀눇"/>
      <sheetName val="★データ編集젂_xda3e_谀畎瀀㾶뀙"/>
      <sheetName val="★データ編集䁵墥̂㖚_x0001__x0000_㠀"/>
      <sheetName val="★データ編集䁵殥̂䢚_x0001__x0000_耀"/>
      <sheetName val="★データ編集_x0001__x0000_䠀᰺퐕ࠣ밀"/>
      <sheetName val="★データ編集歭젂⼾琁䄵 "/>
      <sheetName val="★データ編集歭젂⼾琁䄵ꠀ"/>
      <sheetName val="★データ編集䁵殥̂䢚_x0001__x0000_退"/>
      <sheetName val="★データ編集䁶庥̂㮚_x0001__x0000_砀"/>
      <sheetName val="★データ編集젂䤾鰁弶砀㩂砙"/>
      <sheetName val="★データ編集⁷㡿剭젂ᘾ鐁"/>
      <sheetName val="★データ編集偶앭彭적⌾鰀"/>
      <sheetName val="★データ編集ぶ앵彭적⌾鰀"/>
      <sheetName val="★データ編集䀗殥̂䢚_x0001__x0000_렀"/>
      <sheetName val="★データ編集鐀䴵ࠀࠚ"/>
      <sheetName val="★データ編集큶㽬潭젂㌾찁"/>
      <sheetName val="★データ編集灵ⵧ幭젂∾鰁"/>
      <sheetName val="★データ編集적䐾鐀Ｕ뗟†"/>
      <sheetName val="★データ編集聶㵭汭젂〾鰁"/>
      <sheetName val="★データ編集v㑫聭적䐾鐀"/>
      <sheetName val="★データ編集職㹦≭젂鰀"/>
      <sheetName val="★データ編集젂㌾搁䄵䀀䫇_x001c_"/>
      <sheetName val="★データ編集젂䀾ꐁ〵耀ꉂ쀢"/>
      <sheetName val="★データ編集ふ₀腭적䔾琀"/>
      <sheetName val="★データ編集遵⑴⹭젂琀"/>
      <sheetName val="★データ編集젂⼾鐁笵耀⅓_x001c_"/>
      <sheetName val="★データ編集鐁笵　瀖䐖"/>
      <sheetName val="★データ編集_x0000__x0000__x0000__x0001_Ԁ_x0000_豈"/>
      <sheetName val="★データ編集_x0000__x0000__x0000__x0001_Ԁ_x0000_ﴀ"/>
      <sheetName val="★データ編集␀䄶렂_xd8df_砜_xd8e0__x001c_"/>
      <sheetName val="★データ編集␀昶_x0002_恖*恗*"/>
      <sheetName val="★データ編集␀昶䀂恇쀪恁*"/>
      <sheetName val="★データ編集젂䜾鐁瘵　鷢뀖"/>
      <sheetName val="★データ編集椧倀蠝렛⨸ᐚ"/>
      <sheetName val="★データ編集䁵ゆ捭젂✾鐁"/>
      <sheetName val="★データ編集蕭적䤾鰀̶。"/>
      <sheetName val="★データ編集蕭적䤾鰀̶"/>
      <sheetName val="★データ編集ⴀⱅ䁶殥̂䢚_x0001_"/>
      <sheetName val="★データ編集_x0000__x0000_㘎퐜ꬣᰁ"/>
      <sheetName val="★データ編集_x0000__x0000__x0000__x0001_Ԁ_x0000_切"/>
      <sheetName val="★データ編集_x0000__x0000__x0000__x0001_Ԁ_x0000_"/>
      <sheetName val="★データ編集쌂_xdf4d_簀븢蠂伐䠠"/>
      <sheetName val="★データ編集쌂_xdf4d_簀븢쀂᏾䠤"/>
      <sheetName val="★データ編集_x0001__x0000_က⯖퐚㐣렀"/>
      <sheetName val="★データ編集_x0000__x0000_倀븣鐜픤ఁ"/>
      <sheetName val="★データ編集_x0001__x0000_怀鬈萗〤밀"/>
      <sheetName val="★データ編集_x0001__x0000_착萗〤蠀"/>
      <sheetName val="★データ編集ᥭ젂_xdd3e_쐀䍏退"/>
      <sheetName val="★データ編集큶᭲罭젂䌾ꐁ"/>
      <sheetName val="★データ編集_x0000__x0000__x0000__x0000_怀嘺篝"/>
      <sheetName val="★データ編集_x0000__x0000__x0000__x0000_倀萹춏"/>
      <sheetName val="★データ編集_x0000__x0000__x0000__x0000_ꀀହꐺ"/>
      <sheetName val="★データ編集_x0000__x0000__x0000__x0001_Ԁ_x0000_ﬀ"/>
      <sheetName val="★データ編集_x0000__x0000__x0000__x0000_怀鰹䗸"/>
      <sheetName val="★データ編集_x0000__x0000__x0000__x0000_뀀戹纁"/>
      <sheetName val="★データ編集_x0000__x0000__x0000__x0000_뀀ਹ"/>
      <sheetName val="★データ編集_x0000__x0000__x0000__x0000_퀀_xdb39_"/>
      <sheetName val="★データ編集_x0000__x0000__x0000__x0000_　嘺㛇"/>
      <sheetName val="★データ編集_x0000__x0000__x0000__x0001_Ԁ_x0000_ﰀ"/>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sheetData sheetId="193"/>
      <sheetData sheetId="194"/>
      <sheetData sheetId="195"/>
      <sheetData sheetId="196"/>
      <sheetData sheetId="197"/>
      <sheetData sheetId="198"/>
      <sheetData sheetId="199"/>
      <sheetData sheetId="200" refreshError="1"/>
      <sheetData sheetId="201" refreshError="1"/>
      <sheetData sheetId="202"/>
      <sheetData sheetId="203"/>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sheetData sheetId="223"/>
      <sheetData sheetId="224"/>
      <sheetData sheetId="225"/>
      <sheetData sheetId="226" refreshError="1"/>
      <sheetData sheetId="227" refreshError="1"/>
      <sheetData sheetId="228"/>
      <sheetData sheetId="229"/>
      <sheetData sheetId="230"/>
      <sheetData sheetId="231"/>
      <sheetData sheetId="232"/>
      <sheetData sheetId="233"/>
      <sheetData sheetId="234"/>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sheetData sheetId="251"/>
      <sheetData sheetId="252"/>
      <sheetData sheetId="253"/>
      <sheetData sheetId="254"/>
      <sheetData sheetId="255"/>
      <sheetData sheetId="256"/>
      <sheetData sheetId="257"/>
      <sheetData sheetId="258"/>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sheetData sheetId="281" refreshError="1"/>
      <sheetData sheetId="282" refreshError="1"/>
      <sheetData sheetId="283"/>
      <sheetData sheetId="284"/>
      <sheetData sheetId="285"/>
      <sheetData sheetId="286"/>
      <sheetData sheetId="287"/>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sheetData sheetId="297" refreshError="1"/>
      <sheetData sheetId="298" refreshError="1"/>
      <sheetData sheetId="299" refreshError="1"/>
      <sheetData sheetId="300" refreshError="1"/>
      <sheetData sheetId="301" refreshError="1"/>
      <sheetData sheetId="302"/>
      <sheetData sheetId="303" refreshError="1"/>
      <sheetData sheetId="304"/>
      <sheetData sheetId="305"/>
      <sheetData sheetId="306" refreshError="1"/>
      <sheetData sheetId="307"/>
      <sheetData sheetId="308" refreshError="1"/>
      <sheetData sheetId="309"/>
      <sheetData sheetId="310"/>
      <sheetData sheetId="311"/>
      <sheetData sheetId="312" refreshError="1"/>
      <sheetData sheetId="313" refreshError="1"/>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refreshError="1"/>
      <sheetData sheetId="328" refreshError="1"/>
      <sheetData sheetId="329" refreshError="1"/>
      <sheetData sheetId="330" refreshError="1"/>
      <sheetData sheetId="331" refreshError="1"/>
      <sheetData sheetId="332" refreshError="1"/>
      <sheetData sheetId="333" refreshError="1"/>
      <sheetData sheetId="334"/>
      <sheetData sheetId="335"/>
      <sheetData sheetId="336"/>
      <sheetData sheetId="337" refreshError="1"/>
      <sheetData sheetId="338" refreshError="1"/>
      <sheetData sheetId="339" refreshError="1"/>
      <sheetData sheetId="340" refreshError="1"/>
      <sheetData sheetId="341"/>
      <sheetData sheetId="342"/>
      <sheetData sheetId="343"/>
      <sheetData sheetId="344"/>
      <sheetData sheetId="345"/>
      <sheetData sheetId="346"/>
      <sheetData sheetId="347"/>
      <sheetData sheetId="348" refreshError="1"/>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sheetData sheetId="391"/>
      <sheetData sheetId="392"/>
      <sheetData sheetId="393"/>
      <sheetData sheetId="394"/>
      <sheetData sheetId="395" refreshError="1"/>
      <sheetData sheetId="396"/>
      <sheetData sheetId="397" refreshError="1"/>
      <sheetData sheetId="398"/>
      <sheetData sheetId="399" refreshError="1"/>
      <sheetData sheetId="400" refreshError="1"/>
      <sheetData sheetId="401" refreshError="1"/>
      <sheetData sheetId="402"/>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sheetData sheetId="433" refreshError="1"/>
      <sheetData sheetId="434" refreshError="1"/>
      <sheetData sheetId="435" refreshError="1"/>
      <sheetData sheetId="436"/>
      <sheetData sheetId="437"/>
      <sheetData sheetId="438" refreshError="1"/>
      <sheetData sheetId="439" refreshError="1"/>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refreshError="1"/>
      <sheetData sheetId="462" refreshError="1"/>
      <sheetData sheetId="463" refreshError="1"/>
      <sheetData sheetId="464" refreshError="1"/>
      <sheetData sheetId="465"/>
      <sheetData sheetId="466"/>
      <sheetData sheetId="467"/>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sheetData sheetId="501"/>
      <sheetData sheetId="502"/>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sheetData sheetId="547"/>
      <sheetData sheetId="548"/>
      <sheetData sheetId="549"/>
      <sheetData sheetId="550"/>
      <sheetData sheetId="551"/>
      <sheetData sheetId="552"/>
      <sheetData sheetId="553"/>
      <sheetData sheetId="554"/>
      <sheetData sheetId="555" refreshError="1"/>
      <sheetData sheetId="556" refreshError="1"/>
      <sheetData sheetId="557"/>
      <sheetData sheetId="558" refreshError="1"/>
      <sheetData sheetId="559" refreshError="1"/>
      <sheetData sheetId="560" refreshError="1"/>
      <sheetData sheetId="561" refreshError="1"/>
      <sheetData sheetId="562"/>
      <sheetData sheetId="563"/>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sheetData sheetId="575" refreshError="1"/>
      <sheetData sheetId="576" refreshError="1"/>
      <sheetData sheetId="577"/>
      <sheetData sheetId="578"/>
      <sheetData sheetId="579"/>
      <sheetData sheetId="580"/>
      <sheetData sheetId="581"/>
      <sheetData sheetId="582"/>
      <sheetData sheetId="583"/>
      <sheetData sheetId="584"/>
      <sheetData sheetId="585" refreshError="1"/>
      <sheetData sheetId="586" refreshError="1"/>
      <sheetData sheetId="587"/>
      <sheetData sheetId="588" refreshError="1"/>
      <sheetData sheetId="589"/>
      <sheetData sheetId="590" refreshError="1"/>
      <sheetData sheetId="591" refreshError="1"/>
      <sheetData sheetId="592"/>
      <sheetData sheetId="593"/>
      <sheetData sheetId="594"/>
      <sheetData sheetId="595" refreshError="1"/>
      <sheetData sheetId="596" refreshError="1"/>
      <sheetData sheetId="597" refreshError="1"/>
      <sheetData sheetId="598" refreshError="1"/>
      <sheetData sheetId="599" refreshError="1"/>
      <sheetData sheetId="600" refreshError="1"/>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refreshError="1"/>
      <sheetData sheetId="616" refreshError="1"/>
      <sheetData sheetId="617"/>
      <sheetData sheetId="618"/>
      <sheetData sheetId="619"/>
      <sheetData sheetId="620" refreshError="1"/>
      <sheetData sheetId="62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sheetData sheetId="650"/>
      <sheetData sheetId="651"/>
      <sheetData sheetId="652"/>
      <sheetData sheetId="653"/>
      <sheetData sheetId="654"/>
      <sheetData sheetId="655" refreshError="1"/>
      <sheetData sheetId="656" refreshError="1"/>
      <sheetData sheetId="657"/>
      <sheetData sheetId="658"/>
      <sheetData sheetId="659" refreshError="1"/>
      <sheetData sheetId="660"/>
      <sheetData sheetId="661"/>
      <sheetData sheetId="662" refreshError="1"/>
      <sheetData sheetId="663"/>
      <sheetData sheetId="664"/>
      <sheetData sheetId="665"/>
      <sheetData sheetId="666"/>
      <sheetData sheetId="667"/>
      <sheetData sheetId="668"/>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sheetData sheetId="84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sheetData sheetId="860" refreshError="1"/>
      <sheetData sheetId="861" refreshError="1"/>
      <sheetData sheetId="862" refreshError="1"/>
      <sheetData sheetId="863" refreshError="1"/>
      <sheetData sheetId="864" refreshError="1"/>
      <sheetData sheetId="865" refreshError="1"/>
      <sheetData sheetId="866"/>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sheetData sheetId="881"/>
      <sheetData sheetId="882" refreshError="1"/>
      <sheetData sheetId="883" refreshError="1"/>
      <sheetData sheetId="884"/>
      <sheetData sheetId="885"/>
      <sheetData sheetId="886" refreshError="1"/>
      <sheetData sheetId="887"/>
      <sheetData sheetId="888" refreshError="1"/>
      <sheetData sheetId="889"/>
      <sheetData sheetId="890" refreshError="1"/>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refreshError="1"/>
      <sheetData sheetId="906" refreshError="1"/>
      <sheetData sheetId="907"/>
      <sheetData sheetId="908"/>
      <sheetData sheetId="909" refreshError="1"/>
      <sheetData sheetId="910" refreshError="1"/>
      <sheetData sheetId="911"/>
      <sheetData sheetId="912"/>
      <sheetData sheetId="913"/>
      <sheetData sheetId="914" refreshError="1"/>
      <sheetData sheetId="915"/>
      <sheetData sheetId="916" refreshError="1"/>
      <sheetData sheetId="917"/>
      <sheetData sheetId="918"/>
      <sheetData sheetId="919"/>
      <sheetData sheetId="920"/>
      <sheetData sheetId="921"/>
      <sheetData sheetId="922"/>
      <sheetData sheetId="923"/>
      <sheetData sheetId="924"/>
      <sheetData sheetId="925"/>
      <sheetData sheetId="926"/>
      <sheetData sheetId="927" refreshError="1"/>
      <sheetData sheetId="928"/>
      <sheetData sheetId="929" refreshError="1"/>
      <sheetData sheetId="930" refreshError="1"/>
      <sheetData sheetId="931" refreshError="1"/>
      <sheetData sheetId="932" refreshError="1"/>
      <sheetData sheetId="933"/>
      <sheetData sheetId="934"/>
      <sheetData sheetId="935" refreshError="1"/>
      <sheetData sheetId="936" refreshError="1"/>
      <sheetData sheetId="937"/>
      <sheetData sheetId="938"/>
      <sheetData sheetId="939"/>
      <sheetData sheetId="940"/>
      <sheetData sheetId="941"/>
      <sheetData sheetId="942"/>
      <sheetData sheetId="943"/>
      <sheetData sheetId="944"/>
      <sheetData sheetId="945"/>
      <sheetData sheetId="946" refreshError="1"/>
      <sheetData sheetId="947"/>
      <sheetData sheetId="948" refreshError="1"/>
      <sheetData sheetId="949" refreshError="1"/>
      <sheetData sheetId="950"/>
      <sheetData sheetId="951"/>
      <sheetData sheetId="952"/>
      <sheetData sheetId="953"/>
      <sheetData sheetId="954"/>
      <sheetData sheetId="955" refreshError="1"/>
      <sheetData sheetId="956" refreshError="1"/>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refreshError="1"/>
      <sheetData sheetId="989" refreshError="1"/>
      <sheetData sheetId="990" refreshError="1"/>
      <sheetData sheetId="991" refreshError="1"/>
      <sheetData sheetId="992" refreshError="1"/>
      <sheetData sheetId="993"/>
      <sheetData sheetId="994" refreshError="1"/>
      <sheetData sheetId="995"/>
      <sheetData sheetId="996"/>
      <sheetData sheetId="997"/>
      <sheetData sheetId="998"/>
      <sheetData sheetId="999"/>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sheetData sheetId="1009"/>
      <sheetData sheetId="1010"/>
      <sheetData sheetId="1011"/>
      <sheetData sheetId="1012"/>
      <sheetData sheetId="1013"/>
      <sheetData sheetId="1014" refreshError="1"/>
      <sheetData sheetId="1015"/>
      <sheetData sheetId="1016"/>
      <sheetData sheetId="1017"/>
      <sheetData sheetId="1018"/>
      <sheetData sheetId="1019" refreshError="1"/>
      <sheetData sheetId="1020"/>
      <sheetData sheetId="1021"/>
      <sheetData sheetId="1022" refreshError="1"/>
      <sheetData sheetId="1023" refreshError="1"/>
      <sheetData sheetId="1024"/>
      <sheetData sheetId="1025"/>
      <sheetData sheetId="1026"/>
      <sheetData sheetId="1027" refreshError="1"/>
      <sheetData sheetId="1028" refreshError="1"/>
      <sheetData sheetId="1029" refreshError="1"/>
      <sheetData sheetId="1030"/>
      <sheetData sheetId="1031"/>
      <sheetData sheetId="1032"/>
      <sheetData sheetId="1033"/>
      <sheetData sheetId="1034"/>
      <sheetData sheetId="1035"/>
      <sheetData sheetId="1036"/>
      <sheetData sheetId="1037" refreshError="1"/>
      <sheetData sheetId="1038"/>
      <sheetData sheetId="1039"/>
      <sheetData sheetId="1040"/>
      <sheetData sheetId="1041"/>
      <sheetData sheetId="1042"/>
      <sheetData sheetId="1043"/>
      <sheetData sheetId="1044" refreshError="1"/>
      <sheetData sheetId="1045" refreshError="1"/>
      <sheetData sheetId="1046" refreshError="1"/>
      <sheetData sheetId="1047" refreshError="1"/>
      <sheetData sheetId="1048"/>
      <sheetData sheetId="1049" refreshError="1"/>
      <sheetData sheetId="1050"/>
      <sheetData sheetId="1051" refreshError="1"/>
      <sheetData sheetId="1052"/>
      <sheetData sheetId="1053" refreshError="1"/>
      <sheetData sheetId="1054" refreshError="1"/>
      <sheetData sheetId="1055"/>
      <sheetData sheetId="1056"/>
      <sheetData sheetId="1057"/>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sheetData sheetId="1084"/>
      <sheetData sheetId="1085"/>
      <sheetData sheetId="1086"/>
      <sheetData sheetId="1087"/>
      <sheetData sheetId="1088"/>
      <sheetData sheetId="1089"/>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sheetData sheetId="1104" refreshError="1"/>
      <sheetData sheetId="1105"/>
      <sheetData sheetId="1106" refreshError="1"/>
      <sheetData sheetId="1107" refreshError="1"/>
      <sheetData sheetId="1108" refreshError="1"/>
      <sheetData sheetId="1109" refreshError="1"/>
      <sheetData sheetId="1110" refreshError="1"/>
      <sheetData sheetId="111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refreshError="1"/>
      <sheetData sheetId="1149"/>
      <sheetData sheetId="1150"/>
      <sheetData sheetId="1151" refreshError="1"/>
      <sheetData sheetId="1152" refreshError="1"/>
      <sheetData sheetId="1153" refreshError="1"/>
      <sheetData sheetId="1154" refreshError="1"/>
      <sheetData sheetId="1155" refreshError="1"/>
      <sheetData sheetId="1156" refreshError="1"/>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refreshError="1"/>
      <sheetData sheetId="1182" refreshError="1"/>
      <sheetData sheetId="1183"/>
      <sheetData sheetId="1184"/>
      <sheetData sheetId="1185" refreshError="1"/>
      <sheetData sheetId="1186" refreshError="1"/>
      <sheetData sheetId="1187" refreshError="1"/>
      <sheetData sheetId="1188"/>
      <sheetData sheetId="1189"/>
      <sheetData sheetId="1190"/>
      <sheetData sheetId="1191"/>
      <sheetData sheetId="1192"/>
      <sheetData sheetId="1193"/>
      <sheetData sheetId="1194"/>
      <sheetData sheetId="1195"/>
      <sheetData sheetId="1196"/>
      <sheetData sheetId="1197"/>
      <sheetData sheetId="1198"/>
      <sheetData sheetId="1199" refreshError="1"/>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refreshError="1"/>
      <sheetData sheetId="1241" refreshError="1"/>
      <sheetData sheetId="1242"/>
      <sheetData sheetId="1243"/>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sheetData sheetId="1282" refreshError="1"/>
      <sheetData sheetId="1283"/>
      <sheetData sheetId="1284"/>
      <sheetData sheetId="1285"/>
      <sheetData sheetId="1286" refreshError="1"/>
      <sheetData sheetId="1287" refreshError="1"/>
      <sheetData sheetId="1288" refreshError="1"/>
      <sheetData sheetId="1289" refreshError="1"/>
      <sheetData sheetId="1290" refreshError="1"/>
      <sheetData sheetId="129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sheetData sheetId="1324" refreshError="1"/>
      <sheetData sheetId="1325" refreshError="1"/>
      <sheetData sheetId="1326"/>
      <sheetData sheetId="1327"/>
      <sheetData sheetId="1328" refreshError="1"/>
      <sheetData sheetId="1329"/>
      <sheetData sheetId="1330"/>
      <sheetData sheetId="1331"/>
      <sheetData sheetId="1332" refreshError="1"/>
      <sheetData sheetId="1333" refreshError="1"/>
      <sheetData sheetId="1334" refreshError="1"/>
      <sheetData sheetId="1335" refreshError="1"/>
      <sheetData sheetId="1336" refreshError="1"/>
      <sheetData sheetId="1337" refreshError="1"/>
      <sheetData sheetId="1338" refreshError="1"/>
      <sheetData sheetId="1339"/>
      <sheetData sheetId="1340" refreshError="1"/>
      <sheetData sheetId="1341" refreshError="1"/>
      <sheetData sheetId="1342" refreshError="1"/>
      <sheetData sheetId="1343" refreshError="1"/>
      <sheetData sheetId="1344" refreshError="1"/>
      <sheetData sheetId="1345" refreshError="1"/>
      <sheetData sheetId="1346" refreshError="1"/>
      <sheetData sheetId="1347"/>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sheetData sheetId="1357"/>
      <sheetData sheetId="1358" refreshError="1"/>
      <sheetData sheetId="1359" refreshError="1"/>
      <sheetData sheetId="1360" refreshError="1"/>
      <sheetData sheetId="1361"/>
      <sheetData sheetId="1362"/>
      <sheetData sheetId="1363"/>
      <sheetData sheetId="1364"/>
      <sheetData sheetId="1365"/>
      <sheetData sheetId="1366"/>
      <sheetData sheetId="1367"/>
      <sheetData sheetId="1368"/>
      <sheetData sheetId="1369"/>
      <sheetData sheetId="1370"/>
      <sheetData sheetId="1371"/>
      <sheetData sheetId="1372"/>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sheetData sheetId="1587"/>
      <sheetData sheetId="1588"/>
      <sheetData sheetId="1589"/>
      <sheetData sheetId="1590"/>
      <sheetData sheetId="1591"/>
      <sheetData sheetId="1592"/>
      <sheetData sheetId="1593"/>
      <sheetData sheetId="1594"/>
      <sheetData sheetId="1595"/>
      <sheetData sheetId="1596"/>
      <sheetData sheetId="1597"/>
      <sheetData sheetId="1598" refreshError="1"/>
      <sheetData sheetId="1599" refreshError="1"/>
      <sheetData sheetId="1600" refreshError="1"/>
      <sheetData sheetId="1601" refreshError="1"/>
      <sheetData sheetId="1602"/>
      <sheetData sheetId="1603" refreshError="1"/>
      <sheetData sheetId="1604" refreshError="1"/>
      <sheetData sheetId="1605"/>
      <sheetData sheetId="1606" refreshError="1"/>
      <sheetData sheetId="1607" refreshError="1"/>
      <sheetData sheetId="1608" refreshError="1"/>
      <sheetData sheetId="1609" refreshError="1"/>
      <sheetData sheetId="1610" refreshError="1"/>
      <sheetData sheetId="1611" refreshError="1"/>
      <sheetData sheetId="1612" refreshError="1"/>
      <sheetData sheetId="1613"/>
      <sheetData sheetId="1614"/>
      <sheetData sheetId="1615"/>
      <sheetData sheetId="1616"/>
      <sheetData sheetId="1617"/>
      <sheetData sheetId="1618"/>
      <sheetData sheetId="1619"/>
      <sheetData sheetId="1620"/>
      <sheetData sheetId="1621"/>
      <sheetData sheetId="1622"/>
      <sheetData sheetId="1623"/>
      <sheetData sheetId="1624"/>
      <sheetData sheetId="1625"/>
      <sheetData sheetId="1626"/>
      <sheetData sheetId="1627"/>
      <sheetData sheetId="1628"/>
      <sheetData sheetId="1629"/>
      <sheetData sheetId="1630"/>
      <sheetData sheetId="1631"/>
      <sheetData sheetId="1632"/>
      <sheetData sheetId="1633"/>
      <sheetData sheetId="1634"/>
      <sheetData sheetId="1635"/>
      <sheetData sheetId="1636"/>
      <sheetData sheetId="1637"/>
      <sheetData sheetId="1638"/>
      <sheetData sheetId="1639"/>
      <sheetData sheetId="1640"/>
      <sheetData sheetId="1641"/>
      <sheetData sheetId="1642"/>
      <sheetData sheetId="1643"/>
      <sheetData sheetId="1644"/>
      <sheetData sheetId="1645"/>
      <sheetData sheetId="1646"/>
      <sheetData sheetId="1647"/>
      <sheetData sheetId="1648"/>
      <sheetData sheetId="1649"/>
      <sheetData sheetId="1650"/>
      <sheetData sheetId="1651"/>
      <sheetData sheetId="1652" refreshError="1"/>
      <sheetData sheetId="1653"/>
      <sheetData sheetId="1654"/>
      <sheetData sheetId="1655"/>
      <sheetData sheetId="1656" refreshError="1"/>
      <sheetData sheetId="1657"/>
      <sheetData sheetId="1658"/>
      <sheetData sheetId="1659" refreshError="1"/>
      <sheetData sheetId="1660"/>
      <sheetData sheetId="1661"/>
      <sheetData sheetId="1662"/>
      <sheetData sheetId="1663" refreshError="1"/>
      <sheetData sheetId="1664"/>
      <sheetData sheetId="1665"/>
      <sheetData sheetId="1666" refreshError="1"/>
      <sheetData sheetId="1667" refreshError="1"/>
      <sheetData sheetId="1668" refreshError="1"/>
      <sheetData sheetId="1669"/>
      <sheetData sheetId="1670"/>
      <sheetData sheetId="1671"/>
      <sheetData sheetId="1672"/>
      <sheetData sheetId="1673"/>
      <sheetData sheetId="1674" refreshError="1"/>
      <sheetData sheetId="1675" refreshError="1"/>
      <sheetData sheetId="1676"/>
      <sheetData sheetId="1677" refreshError="1"/>
      <sheetData sheetId="1678" refreshError="1"/>
      <sheetData sheetId="1679" refreshError="1"/>
      <sheetData sheetId="1680" refreshError="1"/>
      <sheetData sheetId="1681" refreshError="1"/>
      <sheetData sheetId="1682" refreshError="1"/>
      <sheetData sheetId="1683" refreshError="1"/>
      <sheetData sheetId="1684"/>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sheetData sheetId="1725"/>
      <sheetData sheetId="1726" refreshError="1"/>
      <sheetData sheetId="1727"/>
      <sheetData sheetId="1728" refreshError="1"/>
      <sheetData sheetId="1729" refreshError="1"/>
      <sheetData sheetId="1730" refreshError="1"/>
      <sheetData sheetId="1731" refreshError="1"/>
      <sheetData sheetId="1732" refreshError="1"/>
      <sheetData sheetId="1733" refreshError="1"/>
      <sheetData sheetId="1734" refreshError="1"/>
      <sheetData sheetId="1735" refreshError="1"/>
      <sheetData sheetId="1736" refreshError="1"/>
      <sheetData sheetId="1737"/>
      <sheetData sheetId="1738" refreshError="1"/>
      <sheetData sheetId="1739" refreshError="1"/>
      <sheetData sheetId="1740" refreshError="1"/>
      <sheetData sheetId="1741" refreshError="1"/>
      <sheetData sheetId="1742" refreshError="1"/>
      <sheetData sheetId="1743" refreshError="1"/>
      <sheetData sheetId="1744" refreshError="1"/>
      <sheetData sheetId="1745" refreshError="1"/>
      <sheetData sheetId="1746" refreshError="1"/>
      <sheetData sheetId="1747" refreshError="1"/>
      <sheetData sheetId="1748" refreshError="1"/>
      <sheetData sheetId="1749" refreshError="1"/>
      <sheetData sheetId="1750" refreshError="1"/>
      <sheetData sheetId="1751" refreshError="1"/>
      <sheetData sheetId="1752" refreshError="1"/>
      <sheetData sheetId="1753" refreshError="1"/>
      <sheetData sheetId="1754" refreshError="1"/>
      <sheetData sheetId="1755" refreshError="1"/>
      <sheetData sheetId="1756" refreshError="1"/>
      <sheetData sheetId="1757" refreshError="1"/>
      <sheetData sheetId="1758"/>
      <sheetData sheetId="1759" refreshError="1"/>
      <sheetData sheetId="1760" refreshError="1"/>
      <sheetData sheetId="1761" refreshError="1"/>
      <sheetData sheetId="1762" refreshError="1"/>
      <sheetData sheetId="1763" refreshError="1"/>
      <sheetData sheetId="1764" refreshError="1"/>
      <sheetData sheetId="1765" refreshError="1"/>
      <sheetData sheetId="1766" refreshError="1"/>
      <sheetData sheetId="1767" refreshError="1"/>
      <sheetData sheetId="1768" refreshError="1"/>
      <sheetData sheetId="1769" refreshError="1"/>
      <sheetData sheetId="1770" refreshError="1"/>
      <sheetData sheetId="1771" refreshError="1"/>
      <sheetData sheetId="1772" refreshError="1"/>
      <sheetData sheetId="1773" refreshError="1"/>
      <sheetData sheetId="1774" refreshError="1"/>
      <sheetData sheetId="1775" refreshError="1"/>
      <sheetData sheetId="1776" refreshError="1"/>
      <sheetData sheetId="1777" refreshError="1"/>
      <sheetData sheetId="1778" refreshError="1"/>
      <sheetData sheetId="1779" refreshError="1"/>
      <sheetData sheetId="1780" refreshError="1"/>
      <sheetData sheetId="1781" refreshError="1"/>
      <sheetData sheetId="1782" refreshError="1"/>
      <sheetData sheetId="1783" refreshError="1"/>
      <sheetData sheetId="1784" refreshError="1"/>
      <sheetData sheetId="1785" refreshError="1"/>
      <sheetData sheetId="1786" refreshError="1"/>
      <sheetData sheetId="1787" refreshError="1"/>
      <sheetData sheetId="1788" refreshError="1"/>
      <sheetData sheetId="1789" refreshError="1"/>
      <sheetData sheetId="1790" refreshError="1"/>
      <sheetData sheetId="1791" refreshError="1"/>
      <sheetData sheetId="1792" refreshError="1"/>
      <sheetData sheetId="1793" refreshError="1"/>
      <sheetData sheetId="1794" refreshError="1"/>
      <sheetData sheetId="1795" refreshError="1"/>
      <sheetData sheetId="1796" refreshError="1"/>
      <sheetData sheetId="1797" refreshError="1"/>
      <sheetData sheetId="1798" refreshError="1"/>
      <sheetData sheetId="1799" refreshError="1"/>
      <sheetData sheetId="1800"/>
      <sheetData sheetId="1801" refreshError="1"/>
      <sheetData sheetId="1802" refreshError="1"/>
      <sheetData sheetId="1803" refreshError="1"/>
      <sheetData sheetId="1804" refreshError="1"/>
      <sheetData sheetId="1805" refreshError="1"/>
      <sheetData sheetId="1806" refreshError="1"/>
      <sheetData sheetId="1807" refreshError="1"/>
      <sheetData sheetId="1808" refreshError="1"/>
      <sheetData sheetId="1809" refreshError="1"/>
      <sheetData sheetId="1810" refreshError="1"/>
      <sheetData sheetId="1811" refreshError="1"/>
      <sheetData sheetId="1812" refreshError="1"/>
      <sheetData sheetId="1813" refreshError="1"/>
      <sheetData sheetId="1814" refreshError="1"/>
      <sheetData sheetId="1815" refreshError="1"/>
      <sheetData sheetId="1816" refreshError="1"/>
      <sheetData sheetId="1817" refreshError="1"/>
      <sheetData sheetId="1818" refreshError="1"/>
      <sheetData sheetId="1819" refreshError="1"/>
      <sheetData sheetId="1820" refreshError="1"/>
      <sheetData sheetId="1821" refreshError="1"/>
      <sheetData sheetId="1822" refreshError="1"/>
      <sheetData sheetId="1823" refreshError="1"/>
      <sheetData sheetId="1824" refreshError="1"/>
      <sheetData sheetId="1825" refreshError="1"/>
      <sheetData sheetId="1826" refreshError="1"/>
      <sheetData sheetId="1827" refreshError="1"/>
      <sheetData sheetId="1828" refreshError="1"/>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efreshError="1"/>
      <sheetData sheetId="1855" refreshError="1"/>
      <sheetData sheetId="1856" refreshError="1"/>
      <sheetData sheetId="1857" refreshError="1"/>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refreshError="1"/>
      <sheetData sheetId="1881" refreshError="1"/>
      <sheetData sheetId="1882" refreshError="1"/>
      <sheetData sheetId="1883" refreshError="1"/>
      <sheetData sheetId="1884" refreshError="1"/>
      <sheetData sheetId="1885" refreshError="1"/>
      <sheetData sheetId="1886" refreshError="1"/>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sheetData sheetId="1952"/>
      <sheetData sheetId="1953"/>
      <sheetData sheetId="1954" refreshError="1"/>
      <sheetData sheetId="1955"/>
      <sheetData sheetId="1956"/>
      <sheetData sheetId="1957" refreshError="1"/>
      <sheetData sheetId="1958"/>
      <sheetData sheetId="1959"/>
      <sheetData sheetId="1960" refreshError="1"/>
      <sheetData sheetId="1961" refreshError="1"/>
      <sheetData sheetId="1962"/>
      <sheetData sheetId="1963"/>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sheetData sheetId="1977" refreshError="1"/>
      <sheetData sheetId="1978"/>
      <sheetData sheetId="1979"/>
      <sheetData sheetId="1980" refreshError="1"/>
      <sheetData sheetId="1981"/>
      <sheetData sheetId="1982"/>
      <sheetData sheetId="1983"/>
      <sheetData sheetId="1984"/>
      <sheetData sheetId="1985"/>
      <sheetData sheetId="1986"/>
      <sheetData sheetId="1987"/>
      <sheetData sheetId="1988"/>
      <sheetData sheetId="1989"/>
      <sheetData sheetId="1990"/>
      <sheetData sheetId="1991"/>
      <sheetData sheetId="1992"/>
      <sheetData sheetId="1993"/>
      <sheetData sheetId="1994"/>
      <sheetData sheetId="1995"/>
      <sheetData sheetId="1996"/>
      <sheetData sheetId="1997"/>
      <sheetData sheetId="1998"/>
      <sheetData sheetId="1999"/>
      <sheetData sheetId="2000"/>
      <sheetData sheetId="2001"/>
      <sheetData sheetId="2002"/>
      <sheetData sheetId="2003" refreshError="1"/>
      <sheetData sheetId="2004"/>
      <sheetData sheetId="2005" refreshError="1"/>
      <sheetData sheetId="2006"/>
      <sheetData sheetId="2007" refreshError="1"/>
      <sheetData sheetId="2008" refreshError="1"/>
      <sheetData sheetId="2009" refreshError="1"/>
      <sheetData sheetId="2010"/>
      <sheetData sheetId="2011"/>
      <sheetData sheetId="2012"/>
      <sheetData sheetId="2013"/>
      <sheetData sheetId="2014"/>
      <sheetData sheetId="2015"/>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refreshError="1"/>
      <sheetData sheetId="2034"/>
      <sheetData sheetId="2035" refreshError="1"/>
      <sheetData sheetId="2036"/>
      <sheetData sheetId="2037"/>
      <sheetData sheetId="2038"/>
      <sheetData sheetId="2039"/>
      <sheetData sheetId="2040"/>
      <sheetData sheetId="2041"/>
      <sheetData sheetId="2042"/>
      <sheetData sheetId="2043"/>
      <sheetData sheetId="2044"/>
      <sheetData sheetId="2045"/>
      <sheetData sheetId="2046"/>
      <sheetData sheetId="2047"/>
      <sheetData sheetId="2048"/>
      <sheetData sheetId="2049" refreshError="1"/>
      <sheetData sheetId="2050" refreshError="1"/>
      <sheetData sheetId="2051" refreshError="1"/>
      <sheetData sheetId="2052"/>
      <sheetData sheetId="2053"/>
      <sheetData sheetId="2054"/>
      <sheetData sheetId="2055"/>
      <sheetData sheetId="2056"/>
      <sheetData sheetId="2057"/>
      <sheetData sheetId="2058"/>
      <sheetData sheetId="2059"/>
      <sheetData sheetId="2060"/>
      <sheetData sheetId="2061"/>
      <sheetData sheetId="2062"/>
      <sheetData sheetId="2063"/>
      <sheetData sheetId="2064"/>
      <sheetData sheetId="2065"/>
      <sheetData sheetId="2066"/>
      <sheetData sheetId="2067"/>
      <sheetData sheetId="2068"/>
      <sheetData sheetId="2069" refreshError="1"/>
      <sheetData sheetId="2070" refreshError="1"/>
      <sheetData sheetId="2071" refreshError="1"/>
      <sheetData sheetId="2072" refreshError="1"/>
      <sheetData sheetId="2073" refreshError="1"/>
      <sheetData sheetId="2074" refreshError="1"/>
      <sheetData sheetId="2075" refreshError="1"/>
      <sheetData sheetId="2076"/>
      <sheetData sheetId="2077"/>
      <sheetData sheetId="2078"/>
      <sheetData sheetId="2079"/>
      <sheetData sheetId="2080" refreshError="1"/>
      <sheetData sheetId="2081" refreshError="1"/>
      <sheetData sheetId="2082" refreshError="1"/>
      <sheetData sheetId="2083" refreshError="1"/>
      <sheetData sheetId="2084" refreshError="1"/>
      <sheetData sheetId="2085" refreshError="1"/>
      <sheetData sheetId="2086" refreshError="1"/>
      <sheetData sheetId="2087" refreshError="1"/>
      <sheetData sheetId="2088"/>
      <sheetData sheetId="2089" refreshError="1"/>
      <sheetData sheetId="2090" refreshError="1"/>
      <sheetData sheetId="2091" refreshError="1"/>
      <sheetData sheetId="2092" refreshError="1"/>
      <sheetData sheetId="2093" refreshError="1"/>
      <sheetData sheetId="2094" refreshError="1"/>
      <sheetData sheetId="2095" refreshError="1"/>
      <sheetData sheetId="2096" refreshError="1"/>
      <sheetData sheetId="2097"/>
      <sheetData sheetId="2098" refreshError="1"/>
      <sheetData sheetId="2099" refreshError="1"/>
      <sheetData sheetId="2100" refreshError="1"/>
      <sheetData sheetId="2101" refreshError="1"/>
      <sheetData sheetId="2102" refreshError="1"/>
      <sheetData sheetId="2103" refreshError="1"/>
      <sheetData sheetId="2104" refreshError="1"/>
      <sheetData sheetId="2105" refreshError="1"/>
      <sheetData sheetId="2106" refreshError="1"/>
      <sheetData sheetId="2107" refreshError="1"/>
      <sheetData sheetId="2108" refreshError="1"/>
      <sheetData sheetId="2109" refreshError="1"/>
      <sheetData sheetId="2110" refreshError="1"/>
      <sheetData sheetId="2111"/>
      <sheetData sheetId="2112"/>
      <sheetData sheetId="2113"/>
      <sheetData sheetId="2114"/>
      <sheetData sheetId="2115"/>
      <sheetData sheetId="2116"/>
      <sheetData sheetId="2117"/>
      <sheetData sheetId="2118"/>
      <sheetData sheetId="2119"/>
      <sheetData sheetId="2120"/>
      <sheetData sheetId="2121"/>
      <sheetData sheetId="2122"/>
      <sheetData sheetId="2123"/>
      <sheetData sheetId="2124"/>
      <sheetData sheetId="2125"/>
      <sheetData sheetId="2126"/>
      <sheetData sheetId="2127"/>
      <sheetData sheetId="2128"/>
      <sheetData sheetId="2129"/>
      <sheetData sheetId="2130"/>
      <sheetData sheetId="2131"/>
      <sheetData sheetId="2132"/>
      <sheetData sheetId="2133"/>
      <sheetData sheetId="2134"/>
      <sheetData sheetId="2135"/>
      <sheetData sheetId="2136"/>
      <sheetData sheetId="2137"/>
      <sheetData sheetId="2138"/>
      <sheetData sheetId="2139"/>
      <sheetData sheetId="2140"/>
      <sheetData sheetId="2141"/>
      <sheetData sheetId="2142" refreshError="1"/>
      <sheetData sheetId="2143" refreshError="1"/>
      <sheetData sheetId="2144"/>
      <sheetData sheetId="2145"/>
      <sheetData sheetId="2146"/>
      <sheetData sheetId="2147"/>
      <sheetData sheetId="2148"/>
      <sheetData sheetId="2149" refreshError="1"/>
      <sheetData sheetId="2150" refreshError="1"/>
      <sheetData sheetId="2151"/>
      <sheetData sheetId="2152"/>
      <sheetData sheetId="2153"/>
      <sheetData sheetId="2154"/>
      <sheetData sheetId="2155"/>
      <sheetData sheetId="2156"/>
      <sheetData sheetId="2157"/>
      <sheetData sheetId="2158"/>
      <sheetData sheetId="2159"/>
      <sheetData sheetId="2160"/>
      <sheetData sheetId="2161"/>
      <sheetData sheetId="2162"/>
      <sheetData sheetId="2163"/>
      <sheetData sheetId="2164"/>
      <sheetData sheetId="2165"/>
      <sheetData sheetId="2166"/>
      <sheetData sheetId="2167"/>
      <sheetData sheetId="2168"/>
      <sheetData sheetId="2169"/>
      <sheetData sheetId="2170"/>
      <sheetData sheetId="2171"/>
      <sheetData sheetId="2172"/>
      <sheetData sheetId="2173"/>
      <sheetData sheetId="2174"/>
      <sheetData sheetId="2175"/>
      <sheetData sheetId="2176"/>
      <sheetData sheetId="2177"/>
      <sheetData sheetId="2178"/>
      <sheetData sheetId="2179" refreshError="1"/>
      <sheetData sheetId="2180" refreshError="1"/>
      <sheetData sheetId="2181" refreshError="1"/>
      <sheetData sheetId="2182" refreshError="1"/>
      <sheetData sheetId="2183" refreshError="1"/>
      <sheetData sheetId="2184"/>
      <sheetData sheetId="2185"/>
      <sheetData sheetId="2186"/>
      <sheetData sheetId="2187" refreshError="1"/>
      <sheetData sheetId="2188"/>
      <sheetData sheetId="2189" refreshError="1"/>
      <sheetData sheetId="2190"/>
      <sheetData sheetId="2191"/>
      <sheetData sheetId="2192"/>
      <sheetData sheetId="2193"/>
      <sheetData sheetId="2194"/>
      <sheetData sheetId="2195"/>
      <sheetData sheetId="2196"/>
      <sheetData sheetId="2197"/>
      <sheetData sheetId="2198"/>
      <sheetData sheetId="2199"/>
      <sheetData sheetId="2200"/>
      <sheetData sheetId="2201"/>
      <sheetData sheetId="2202"/>
      <sheetData sheetId="2203"/>
      <sheetData sheetId="2204"/>
      <sheetData sheetId="2205"/>
      <sheetData sheetId="2206"/>
      <sheetData sheetId="2207"/>
      <sheetData sheetId="2208"/>
      <sheetData sheetId="2209"/>
      <sheetData sheetId="2210"/>
      <sheetData sheetId="2211"/>
      <sheetData sheetId="2212"/>
      <sheetData sheetId="2213"/>
      <sheetData sheetId="2214"/>
      <sheetData sheetId="2215"/>
      <sheetData sheetId="2216"/>
      <sheetData sheetId="2217"/>
      <sheetData sheetId="2218"/>
      <sheetData sheetId="2219"/>
      <sheetData sheetId="2220" refreshError="1"/>
      <sheetData sheetId="2221" refreshError="1"/>
      <sheetData sheetId="2222" refreshError="1"/>
      <sheetData sheetId="2223" refreshError="1"/>
      <sheetData sheetId="2224" refreshError="1"/>
      <sheetData sheetId="2225"/>
      <sheetData sheetId="2226"/>
      <sheetData sheetId="2227"/>
      <sheetData sheetId="2228"/>
      <sheetData sheetId="2229"/>
      <sheetData sheetId="2230"/>
      <sheetData sheetId="2231"/>
      <sheetData sheetId="2232"/>
      <sheetData sheetId="2233"/>
      <sheetData sheetId="2234"/>
      <sheetData sheetId="2235"/>
      <sheetData sheetId="2236"/>
      <sheetData sheetId="2237"/>
      <sheetData sheetId="2238" refreshError="1"/>
      <sheetData sheetId="2239" refreshError="1"/>
      <sheetData sheetId="2240"/>
      <sheetData sheetId="2241"/>
      <sheetData sheetId="2242"/>
      <sheetData sheetId="2243"/>
      <sheetData sheetId="2244"/>
      <sheetData sheetId="2245"/>
      <sheetData sheetId="2246"/>
      <sheetData sheetId="2247"/>
      <sheetData sheetId="2248"/>
      <sheetData sheetId="2249"/>
      <sheetData sheetId="2250"/>
      <sheetData sheetId="2251"/>
      <sheetData sheetId="2252" refreshError="1"/>
      <sheetData sheetId="2253"/>
      <sheetData sheetId="2254"/>
      <sheetData sheetId="2255" refreshError="1"/>
      <sheetData sheetId="2256" refreshError="1"/>
      <sheetData sheetId="2257"/>
      <sheetData sheetId="2258"/>
      <sheetData sheetId="2259"/>
      <sheetData sheetId="2260"/>
      <sheetData sheetId="2261" refreshError="1"/>
      <sheetData sheetId="2262" refreshError="1"/>
      <sheetData sheetId="2263" refreshError="1"/>
      <sheetData sheetId="2264" refreshError="1"/>
      <sheetData sheetId="2265" refreshError="1"/>
      <sheetData sheetId="2266" refreshError="1"/>
      <sheetData sheetId="2267" refreshError="1"/>
      <sheetData sheetId="2268" refreshError="1"/>
      <sheetData sheetId="2269" refreshError="1"/>
      <sheetData sheetId="2270" refreshError="1"/>
      <sheetData sheetId="2271" refreshError="1"/>
      <sheetData sheetId="2272" refreshError="1"/>
      <sheetData sheetId="2273" refreshError="1"/>
      <sheetData sheetId="2274" refreshError="1"/>
      <sheetData sheetId="2275" refreshError="1"/>
      <sheetData sheetId="2276" refreshError="1"/>
      <sheetData sheetId="2277" refreshError="1"/>
      <sheetData sheetId="2278" refreshError="1"/>
      <sheetData sheetId="2279" refreshError="1"/>
      <sheetData sheetId="2280" refreshError="1"/>
      <sheetData sheetId="2281" refreshError="1"/>
      <sheetData sheetId="2282" refreshError="1"/>
      <sheetData sheetId="2283" refreshError="1"/>
      <sheetData sheetId="2284" refreshError="1"/>
      <sheetData sheetId="2285" refreshError="1"/>
      <sheetData sheetId="2286" refreshError="1"/>
      <sheetData sheetId="2287" refreshError="1"/>
      <sheetData sheetId="2288" refreshError="1"/>
      <sheetData sheetId="2289" refreshError="1"/>
      <sheetData sheetId="2290" refreshError="1"/>
      <sheetData sheetId="2291" refreshError="1"/>
      <sheetData sheetId="2292" refreshError="1"/>
      <sheetData sheetId="2293" refreshError="1"/>
      <sheetData sheetId="2294" refreshError="1"/>
      <sheetData sheetId="2295" refreshError="1"/>
      <sheetData sheetId="2296" refreshError="1"/>
      <sheetData sheetId="2297" refreshError="1"/>
      <sheetData sheetId="2298" refreshError="1"/>
      <sheetData sheetId="2299" refreshError="1"/>
      <sheetData sheetId="2300"/>
      <sheetData sheetId="2301"/>
      <sheetData sheetId="2302"/>
      <sheetData sheetId="2303"/>
      <sheetData sheetId="2304"/>
      <sheetData sheetId="2305"/>
      <sheetData sheetId="2306"/>
      <sheetData sheetId="2307"/>
      <sheetData sheetId="2308"/>
      <sheetData sheetId="2309"/>
      <sheetData sheetId="2310"/>
      <sheetData sheetId="2311"/>
      <sheetData sheetId="2312"/>
      <sheetData sheetId="2313" refreshError="1"/>
      <sheetData sheetId="2314" refreshError="1"/>
      <sheetData sheetId="2315" refreshError="1"/>
      <sheetData sheetId="2316" refreshError="1"/>
      <sheetData sheetId="2317" refreshError="1"/>
      <sheetData sheetId="2318" refreshError="1"/>
      <sheetData sheetId="2319" refreshError="1"/>
      <sheetData sheetId="2320" refreshError="1"/>
      <sheetData sheetId="2321"/>
      <sheetData sheetId="2322"/>
      <sheetData sheetId="2323" refreshError="1"/>
      <sheetData sheetId="2324" refreshError="1"/>
      <sheetData sheetId="2325" refreshError="1"/>
      <sheetData sheetId="2326" refreshError="1"/>
      <sheetData sheetId="2327" refreshError="1"/>
      <sheetData sheetId="2328" refreshError="1"/>
      <sheetData sheetId="2329" refreshError="1"/>
      <sheetData sheetId="2330" refreshError="1"/>
      <sheetData sheetId="2331" refreshError="1"/>
      <sheetData sheetId="2332" refreshError="1"/>
      <sheetData sheetId="2333" refreshError="1"/>
      <sheetData sheetId="2334" refreshError="1"/>
      <sheetData sheetId="2335" refreshError="1"/>
      <sheetData sheetId="2336" refreshError="1"/>
      <sheetData sheetId="2337" refreshError="1"/>
      <sheetData sheetId="2338" refreshError="1"/>
      <sheetData sheetId="2339" refreshError="1"/>
      <sheetData sheetId="2340"/>
      <sheetData sheetId="2341"/>
      <sheetData sheetId="2342"/>
      <sheetData sheetId="2343"/>
      <sheetData sheetId="2344" refreshError="1"/>
      <sheetData sheetId="2345"/>
      <sheetData sheetId="2346" refreshError="1"/>
      <sheetData sheetId="2347" refreshError="1"/>
      <sheetData sheetId="2348" refreshError="1"/>
      <sheetData sheetId="2349"/>
      <sheetData sheetId="2350"/>
      <sheetData sheetId="2351"/>
      <sheetData sheetId="2352"/>
      <sheetData sheetId="2353" refreshError="1"/>
      <sheetData sheetId="2354" refreshError="1"/>
      <sheetData sheetId="2355" refreshError="1"/>
      <sheetData sheetId="2356"/>
      <sheetData sheetId="2357" refreshError="1"/>
      <sheetData sheetId="2358" refreshError="1"/>
      <sheetData sheetId="2359" refreshError="1"/>
      <sheetData sheetId="2360" refreshError="1"/>
      <sheetData sheetId="2361" refreshError="1"/>
      <sheetData sheetId="2362" refreshError="1"/>
      <sheetData sheetId="2363" refreshError="1"/>
      <sheetData sheetId="2364" refreshError="1"/>
      <sheetData sheetId="2365" refreshError="1"/>
      <sheetData sheetId="2366" refreshError="1"/>
      <sheetData sheetId="2367" refreshError="1"/>
      <sheetData sheetId="2368" refreshError="1"/>
      <sheetData sheetId="2369" refreshError="1"/>
      <sheetData sheetId="2370" refreshError="1"/>
      <sheetData sheetId="2371" refreshError="1"/>
      <sheetData sheetId="2372" refreshError="1"/>
      <sheetData sheetId="2373" refreshError="1"/>
      <sheetData sheetId="2374" refreshError="1"/>
      <sheetData sheetId="2375" refreshError="1"/>
      <sheetData sheetId="2376" refreshError="1"/>
      <sheetData sheetId="2377" refreshError="1"/>
      <sheetData sheetId="2378" refreshError="1"/>
      <sheetData sheetId="2379" refreshError="1"/>
      <sheetData sheetId="2380" refreshError="1"/>
      <sheetData sheetId="2381" refreshError="1"/>
      <sheetData sheetId="2382" refreshError="1"/>
      <sheetData sheetId="2383" refreshError="1"/>
      <sheetData sheetId="2384" refreshError="1"/>
      <sheetData sheetId="2385" refreshError="1"/>
      <sheetData sheetId="2386" refreshError="1"/>
      <sheetData sheetId="2387" refreshError="1"/>
      <sheetData sheetId="2388" refreshError="1"/>
      <sheetData sheetId="2389" refreshError="1"/>
      <sheetData sheetId="2390" refreshError="1"/>
      <sheetData sheetId="2391" refreshError="1"/>
      <sheetData sheetId="2392" refreshError="1"/>
      <sheetData sheetId="2393" refreshError="1"/>
      <sheetData sheetId="2394" refreshError="1"/>
      <sheetData sheetId="2395" refreshError="1"/>
      <sheetData sheetId="2396" refreshError="1"/>
      <sheetData sheetId="2397" refreshError="1"/>
      <sheetData sheetId="2398" refreshError="1"/>
      <sheetData sheetId="2399" refreshError="1"/>
      <sheetData sheetId="2400" refreshError="1"/>
      <sheetData sheetId="2401" refreshError="1"/>
      <sheetData sheetId="2402" refreshError="1"/>
      <sheetData sheetId="2403" refreshError="1"/>
      <sheetData sheetId="2404" refreshError="1"/>
      <sheetData sheetId="2405" refreshError="1"/>
      <sheetData sheetId="2406" refreshError="1"/>
      <sheetData sheetId="2407" refreshError="1"/>
      <sheetData sheetId="2408" refreshError="1"/>
      <sheetData sheetId="2409"/>
      <sheetData sheetId="2410" refreshError="1"/>
      <sheetData sheetId="2411" refreshError="1"/>
      <sheetData sheetId="2412" refreshError="1"/>
      <sheetData sheetId="2413" refreshError="1"/>
      <sheetData sheetId="2414" refreshError="1"/>
      <sheetData sheetId="2415" refreshError="1"/>
      <sheetData sheetId="2416" refreshError="1"/>
      <sheetData sheetId="2417" refreshError="1"/>
      <sheetData sheetId="2418"/>
      <sheetData sheetId="2419"/>
      <sheetData sheetId="2420" refreshError="1"/>
      <sheetData sheetId="2421" refreshError="1"/>
      <sheetData sheetId="2422"/>
      <sheetData sheetId="2423"/>
      <sheetData sheetId="2424"/>
      <sheetData sheetId="2425" refreshError="1"/>
      <sheetData sheetId="2426"/>
      <sheetData sheetId="2427" refreshError="1"/>
      <sheetData sheetId="2428"/>
      <sheetData sheetId="2429"/>
      <sheetData sheetId="2430" refreshError="1"/>
      <sheetData sheetId="2431"/>
      <sheetData sheetId="2432"/>
      <sheetData sheetId="2433"/>
      <sheetData sheetId="2434"/>
      <sheetData sheetId="2435"/>
      <sheetData sheetId="2436"/>
      <sheetData sheetId="2437" refreshError="1"/>
      <sheetData sheetId="2438" refreshError="1"/>
      <sheetData sheetId="2439" refreshError="1"/>
      <sheetData sheetId="2440"/>
      <sheetData sheetId="2441"/>
      <sheetData sheetId="2442"/>
      <sheetData sheetId="2443"/>
      <sheetData sheetId="2444" refreshError="1"/>
      <sheetData sheetId="2445" refreshError="1"/>
      <sheetData sheetId="2446" refreshError="1"/>
      <sheetData sheetId="2447" refreshError="1"/>
      <sheetData sheetId="2448" refreshError="1"/>
      <sheetData sheetId="2449" refreshError="1"/>
      <sheetData sheetId="2450" refreshError="1"/>
      <sheetData sheetId="2451" refreshError="1"/>
      <sheetData sheetId="2452" refreshError="1"/>
      <sheetData sheetId="2453" refreshError="1"/>
      <sheetData sheetId="2454" refreshError="1"/>
      <sheetData sheetId="2455" refreshError="1"/>
      <sheetData sheetId="2456"/>
      <sheetData sheetId="2457" refreshError="1"/>
      <sheetData sheetId="2458" refreshError="1"/>
      <sheetData sheetId="2459" refreshError="1"/>
      <sheetData sheetId="2460"/>
      <sheetData sheetId="2461"/>
      <sheetData sheetId="2462" refreshError="1"/>
      <sheetData sheetId="2463" refreshError="1"/>
      <sheetData sheetId="2464"/>
      <sheetData sheetId="2465"/>
      <sheetData sheetId="2466" refreshError="1"/>
      <sheetData sheetId="2467" refreshError="1"/>
      <sheetData sheetId="2468" refreshError="1"/>
      <sheetData sheetId="2469" refreshError="1"/>
      <sheetData sheetId="2470" refreshError="1"/>
      <sheetData sheetId="2471" refreshError="1"/>
      <sheetData sheetId="2472" refreshError="1"/>
      <sheetData sheetId="2473" refreshError="1"/>
      <sheetData sheetId="2474" refreshError="1"/>
      <sheetData sheetId="2475"/>
      <sheetData sheetId="2476" refreshError="1"/>
      <sheetData sheetId="2477" refreshError="1"/>
      <sheetData sheetId="2478" refreshError="1"/>
      <sheetData sheetId="2479" refreshError="1"/>
      <sheetData sheetId="2480" refreshError="1"/>
      <sheetData sheetId="2481"/>
      <sheetData sheetId="2482"/>
      <sheetData sheetId="2483" refreshError="1"/>
      <sheetData sheetId="2484" refreshError="1"/>
      <sheetData sheetId="2485"/>
      <sheetData sheetId="2486"/>
      <sheetData sheetId="2487" refreshError="1"/>
      <sheetData sheetId="2488" refreshError="1"/>
      <sheetData sheetId="2489"/>
      <sheetData sheetId="2490"/>
      <sheetData sheetId="2491" refreshError="1"/>
      <sheetData sheetId="2492" refreshError="1"/>
      <sheetData sheetId="2493" refreshError="1"/>
      <sheetData sheetId="2494"/>
      <sheetData sheetId="2495" refreshError="1"/>
      <sheetData sheetId="2496"/>
      <sheetData sheetId="2497"/>
      <sheetData sheetId="2498" refreshError="1"/>
      <sheetData sheetId="2499" refreshError="1"/>
      <sheetData sheetId="2500"/>
      <sheetData sheetId="2501"/>
      <sheetData sheetId="2502" refreshError="1"/>
      <sheetData sheetId="2503" refreshError="1"/>
      <sheetData sheetId="2504"/>
      <sheetData sheetId="2505" refreshError="1"/>
      <sheetData sheetId="2506"/>
      <sheetData sheetId="2507" refreshError="1"/>
      <sheetData sheetId="2508"/>
      <sheetData sheetId="2509" refreshError="1"/>
      <sheetData sheetId="2510"/>
      <sheetData sheetId="2511" refreshError="1"/>
      <sheetData sheetId="2512" refreshError="1"/>
      <sheetData sheetId="2513" refreshError="1"/>
      <sheetData sheetId="2514"/>
      <sheetData sheetId="2515"/>
      <sheetData sheetId="2516" refreshError="1"/>
      <sheetData sheetId="2517" refreshError="1"/>
      <sheetData sheetId="2518" refreshError="1"/>
      <sheetData sheetId="2519" refreshError="1"/>
      <sheetData sheetId="2520" refreshError="1"/>
      <sheetData sheetId="2521" refreshError="1"/>
      <sheetData sheetId="2522" refreshError="1"/>
      <sheetData sheetId="2523" refreshError="1"/>
      <sheetData sheetId="2524" refreshError="1"/>
      <sheetData sheetId="2525" refreshError="1"/>
      <sheetData sheetId="2526" refreshError="1"/>
      <sheetData sheetId="2527" refreshError="1"/>
      <sheetData sheetId="2528" refreshError="1"/>
      <sheetData sheetId="2529" refreshError="1"/>
      <sheetData sheetId="2530" refreshError="1"/>
      <sheetData sheetId="2531" refreshError="1"/>
      <sheetData sheetId="2532" refreshError="1"/>
      <sheetData sheetId="2533" refreshError="1"/>
      <sheetData sheetId="2534" refreshError="1"/>
      <sheetData sheetId="2535" refreshError="1"/>
      <sheetData sheetId="2536"/>
      <sheetData sheetId="2537" refreshError="1"/>
      <sheetData sheetId="2538" refreshError="1"/>
      <sheetData sheetId="2539" refreshError="1"/>
      <sheetData sheetId="2540" refreshError="1"/>
      <sheetData sheetId="2541" refreshError="1"/>
      <sheetData sheetId="2542" refreshError="1"/>
      <sheetData sheetId="2543" refreshError="1"/>
      <sheetData sheetId="2544"/>
      <sheetData sheetId="2545"/>
      <sheetData sheetId="2546"/>
      <sheetData sheetId="2547"/>
      <sheetData sheetId="2548" refreshError="1"/>
      <sheetData sheetId="2549"/>
      <sheetData sheetId="2550" refreshError="1"/>
      <sheetData sheetId="2551"/>
      <sheetData sheetId="2552" refreshError="1"/>
      <sheetData sheetId="2553"/>
      <sheetData sheetId="2554" refreshError="1"/>
      <sheetData sheetId="2555" refreshError="1"/>
      <sheetData sheetId="2556" refreshError="1"/>
      <sheetData sheetId="2557" refreshError="1"/>
      <sheetData sheetId="2558"/>
      <sheetData sheetId="2559"/>
      <sheetData sheetId="2560"/>
      <sheetData sheetId="2561"/>
      <sheetData sheetId="2562" refreshError="1"/>
      <sheetData sheetId="2563" refreshError="1"/>
      <sheetData sheetId="2564"/>
      <sheetData sheetId="2565" refreshError="1"/>
      <sheetData sheetId="2566" refreshError="1"/>
      <sheetData sheetId="2567" refreshError="1"/>
      <sheetData sheetId="2568" refreshError="1"/>
      <sheetData sheetId="2569" refreshError="1"/>
      <sheetData sheetId="2570" refreshError="1"/>
      <sheetData sheetId="2571"/>
      <sheetData sheetId="2572" refreshError="1"/>
      <sheetData sheetId="2573"/>
      <sheetData sheetId="2574"/>
      <sheetData sheetId="2575"/>
      <sheetData sheetId="2576"/>
      <sheetData sheetId="2577"/>
      <sheetData sheetId="2578"/>
      <sheetData sheetId="2579"/>
      <sheetData sheetId="2580"/>
      <sheetData sheetId="2581"/>
      <sheetData sheetId="2582"/>
      <sheetData sheetId="2583"/>
      <sheetData sheetId="2584"/>
      <sheetData sheetId="2585"/>
      <sheetData sheetId="2586"/>
      <sheetData sheetId="2587"/>
      <sheetData sheetId="2588"/>
      <sheetData sheetId="2589"/>
      <sheetData sheetId="2590"/>
      <sheetData sheetId="2591"/>
      <sheetData sheetId="2592"/>
      <sheetData sheetId="2593"/>
      <sheetData sheetId="2594"/>
      <sheetData sheetId="2595"/>
      <sheetData sheetId="2596"/>
      <sheetData sheetId="2597"/>
      <sheetData sheetId="2598"/>
      <sheetData sheetId="2599"/>
      <sheetData sheetId="2600"/>
      <sheetData sheetId="2601"/>
      <sheetData sheetId="2602"/>
      <sheetData sheetId="2603"/>
      <sheetData sheetId="2604"/>
      <sheetData sheetId="2605"/>
      <sheetData sheetId="2606"/>
      <sheetData sheetId="2607"/>
      <sheetData sheetId="2608"/>
      <sheetData sheetId="2609"/>
      <sheetData sheetId="2610"/>
      <sheetData sheetId="2611"/>
      <sheetData sheetId="2612"/>
      <sheetData sheetId="2613"/>
      <sheetData sheetId="2614"/>
      <sheetData sheetId="2615"/>
      <sheetData sheetId="2616"/>
      <sheetData sheetId="2617"/>
      <sheetData sheetId="2618"/>
      <sheetData sheetId="2619"/>
      <sheetData sheetId="2620"/>
      <sheetData sheetId="2621"/>
      <sheetData sheetId="2622"/>
      <sheetData sheetId="2623"/>
      <sheetData sheetId="2624"/>
      <sheetData sheetId="2625" refreshError="1"/>
      <sheetData sheetId="2626" refreshError="1"/>
      <sheetData sheetId="2627" refreshError="1"/>
      <sheetData sheetId="2628"/>
      <sheetData sheetId="2629"/>
      <sheetData sheetId="2630"/>
      <sheetData sheetId="2631"/>
      <sheetData sheetId="2632" refreshError="1"/>
      <sheetData sheetId="2633"/>
      <sheetData sheetId="2634" refreshError="1"/>
      <sheetData sheetId="2635" refreshError="1"/>
      <sheetData sheetId="2636" refreshError="1"/>
      <sheetData sheetId="2637"/>
      <sheetData sheetId="2638"/>
      <sheetData sheetId="2639"/>
      <sheetData sheetId="2640"/>
      <sheetData sheetId="2641" refreshError="1"/>
      <sheetData sheetId="2642" refreshError="1"/>
      <sheetData sheetId="2643"/>
      <sheetData sheetId="2644"/>
      <sheetData sheetId="2645"/>
      <sheetData sheetId="2646" refreshError="1"/>
      <sheetData sheetId="2647" refreshError="1"/>
      <sheetData sheetId="2648" refreshError="1"/>
      <sheetData sheetId="2649"/>
      <sheetData sheetId="2650"/>
      <sheetData sheetId="2651"/>
      <sheetData sheetId="2652"/>
      <sheetData sheetId="2653" refreshError="1"/>
      <sheetData sheetId="2654"/>
      <sheetData sheetId="2655" refreshError="1"/>
      <sheetData sheetId="2656"/>
      <sheetData sheetId="2657" refreshError="1"/>
      <sheetData sheetId="2658" refreshError="1"/>
      <sheetData sheetId="2659" refreshError="1"/>
      <sheetData sheetId="2660" refreshError="1"/>
      <sheetData sheetId="2661" refreshError="1"/>
      <sheetData sheetId="2662" refreshError="1"/>
      <sheetData sheetId="2663"/>
      <sheetData sheetId="2664"/>
      <sheetData sheetId="2665"/>
      <sheetData sheetId="2666"/>
      <sheetData sheetId="2667"/>
      <sheetData sheetId="2668"/>
      <sheetData sheetId="2669"/>
      <sheetData sheetId="2670" refreshError="1"/>
      <sheetData sheetId="2671" refreshError="1"/>
      <sheetData sheetId="2672"/>
      <sheetData sheetId="2673"/>
      <sheetData sheetId="2674" refreshError="1"/>
      <sheetData sheetId="2675" refreshError="1"/>
      <sheetData sheetId="2676"/>
      <sheetData sheetId="2677"/>
      <sheetData sheetId="2678"/>
      <sheetData sheetId="2679"/>
      <sheetData sheetId="2680"/>
      <sheetData sheetId="2681"/>
      <sheetData sheetId="2682"/>
      <sheetData sheetId="2683"/>
      <sheetData sheetId="2684"/>
      <sheetData sheetId="2685" refreshError="1"/>
      <sheetData sheetId="2686" refreshError="1"/>
      <sheetData sheetId="2687" refreshError="1"/>
      <sheetData sheetId="2688"/>
      <sheetData sheetId="2689"/>
      <sheetData sheetId="2690"/>
      <sheetData sheetId="2691"/>
      <sheetData sheetId="2692"/>
      <sheetData sheetId="2693"/>
      <sheetData sheetId="2694" refreshError="1"/>
      <sheetData sheetId="2695" refreshError="1"/>
      <sheetData sheetId="2696" refreshError="1"/>
      <sheetData sheetId="2697" refreshError="1"/>
      <sheetData sheetId="2698"/>
      <sheetData sheetId="2699" refreshError="1"/>
      <sheetData sheetId="2700"/>
      <sheetData sheetId="2701"/>
      <sheetData sheetId="2702"/>
      <sheetData sheetId="2703"/>
      <sheetData sheetId="2704"/>
      <sheetData sheetId="2705"/>
      <sheetData sheetId="2706"/>
      <sheetData sheetId="2707"/>
      <sheetData sheetId="2708"/>
      <sheetData sheetId="2709"/>
      <sheetData sheetId="2710"/>
      <sheetData sheetId="2711"/>
      <sheetData sheetId="2712" refreshError="1"/>
      <sheetData sheetId="2713"/>
      <sheetData sheetId="2714"/>
      <sheetData sheetId="2715"/>
      <sheetData sheetId="2716"/>
      <sheetData sheetId="2717"/>
      <sheetData sheetId="2718" refreshError="1"/>
      <sheetData sheetId="2719"/>
      <sheetData sheetId="2720" refreshError="1"/>
      <sheetData sheetId="2721"/>
      <sheetData sheetId="2722"/>
      <sheetData sheetId="2723"/>
      <sheetData sheetId="2724"/>
      <sheetData sheetId="2725"/>
      <sheetData sheetId="2726"/>
      <sheetData sheetId="2727"/>
      <sheetData sheetId="2728"/>
      <sheetData sheetId="2729"/>
      <sheetData sheetId="2730"/>
      <sheetData sheetId="2731"/>
      <sheetData sheetId="2732"/>
      <sheetData sheetId="2733"/>
      <sheetData sheetId="2734"/>
      <sheetData sheetId="2735"/>
      <sheetData sheetId="2736"/>
      <sheetData sheetId="2737"/>
      <sheetData sheetId="2738"/>
      <sheetData sheetId="2739"/>
      <sheetData sheetId="2740"/>
      <sheetData sheetId="2741"/>
      <sheetData sheetId="2742"/>
      <sheetData sheetId="2743"/>
      <sheetData sheetId="2744"/>
      <sheetData sheetId="2745" refreshError="1"/>
      <sheetData sheetId="2746"/>
      <sheetData sheetId="2747"/>
      <sheetData sheetId="2748"/>
      <sheetData sheetId="2749"/>
      <sheetData sheetId="2750"/>
      <sheetData sheetId="2751"/>
      <sheetData sheetId="2752"/>
      <sheetData sheetId="2753"/>
      <sheetData sheetId="2754"/>
      <sheetData sheetId="2755"/>
      <sheetData sheetId="2756"/>
      <sheetData sheetId="2757"/>
      <sheetData sheetId="2758" refreshError="1"/>
      <sheetData sheetId="2759"/>
      <sheetData sheetId="2760"/>
      <sheetData sheetId="2761"/>
      <sheetData sheetId="2762" refreshError="1"/>
      <sheetData sheetId="2763"/>
      <sheetData sheetId="2764"/>
      <sheetData sheetId="2765" refreshError="1"/>
      <sheetData sheetId="2766" refreshError="1"/>
      <sheetData sheetId="2767"/>
      <sheetData sheetId="2768"/>
      <sheetData sheetId="2769"/>
      <sheetData sheetId="2770"/>
      <sheetData sheetId="2771"/>
      <sheetData sheetId="2772"/>
      <sheetData sheetId="2773"/>
      <sheetData sheetId="2774"/>
      <sheetData sheetId="2775"/>
      <sheetData sheetId="2776"/>
      <sheetData sheetId="2777"/>
      <sheetData sheetId="2778"/>
      <sheetData sheetId="2779"/>
      <sheetData sheetId="2780"/>
      <sheetData sheetId="2781" refreshError="1"/>
      <sheetData sheetId="2782"/>
      <sheetData sheetId="2783" refreshError="1"/>
      <sheetData sheetId="2784"/>
      <sheetData sheetId="2785"/>
      <sheetData sheetId="2786"/>
      <sheetData sheetId="2787"/>
      <sheetData sheetId="2788"/>
      <sheetData sheetId="2789"/>
      <sheetData sheetId="2790"/>
      <sheetData sheetId="2791"/>
      <sheetData sheetId="2792"/>
      <sheetData sheetId="2793"/>
      <sheetData sheetId="2794" refreshError="1"/>
      <sheetData sheetId="2795"/>
      <sheetData sheetId="2796" refreshError="1"/>
      <sheetData sheetId="2797"/>
      <sheetData sheetId="2798"/>
      <sheetData sheetId="2799"/>
      <sheetData sheetId="2800"/>
      <sheetData sheetId="2801" refreshError="1"/>
      <sheetData sheetId="2802"/>
      <sheetData sheetId="2803"/>
      <sheetData sheetId="2804"/>
      <sheetData sheetId="2805" refreshError="1"/>
      <sheetData sheetId="2806"/>
      <sheetData sheetId="2807" refreshError="1"/>
      <sheetData sheetId="2808"/>
      <sheetData sheetId="2809"/>
      <sheetData sheetId="2810"/>
      <sheetData sheetId="2811"/>
      <sheetData sheetId="2812"/>
      <sheetData sheetId="2813"/>
      <sheetData sheetId="2814"/>
      <sheetData sheetId="2815"/>
      <sheetData sheetId="2816"/>
      <sheetData sheetId="2817"/>
      <sheetData sheetId="2818"/>
      <sheetData sheetId="2819"/>
      <sheetData sheetId="2820"/>
      <sheetData sheetId="2821"/>
      <sheetData sheetId="2822"/>
      <sheetData sheetId="2823"/>
      <sheetData sheetId="2824"/>
      <sheetData sheetId="2825" refreshError="1"/>
      <sheetData sheetId="2826"/>
      <sheetData sheetId="2827" refreshError="1"/>
      <sheetData sheetId="2828"/>
      <sheetData sheetId="2829" refreshError="1"/>
      <sheetData sheetId="2830"/>
      <sheetData sheetId="2831" refreshError="1"/>
      <sheetData sheetId="2832"/>
      <sheetData sheetId="2833"/>
      <sheetData sheetId="2834"/>
      <sheetData sheetId="2835"/>
      <sheetData sheetId="2836" refreshError="1"/>
      <sheetData sheetId="2837"/>
      <sheetData sheetId="2838"/>
      <sheetData sheetId="2839"/>
      <sheetData sheetId="2840"/>
      <sheetData sheetId="2841" refreshError="1"/>
      <sheetData sheetId="2842" refreshError="1"/>
      <sheetData sheetId="2843" refreshError="1"/>
      <sheetData sheetId="2844"/>
      <sheetData sheetId="2845"/>
      <sheetData sheetId="2846" refreshError="1"/>
      <sheetData sheetId="2847" refreshError="1"/>
      <sheetData sheetId="2848" refreshError="1"/>
      <sheetData sheetId="2849" refreshError="1"/>
      <sheetData sheetId="2850" refreshError="1"/>
      <sheetData sheetId="2851" refreshError="1"/>
      <sheetData sheetId="2852"/>
      <sheetData sheetId="2853"/>
      <sheetData sheetId="2854"/>
      <sheetData sheetId="2855"/>
      <sheetData sheetId="2856" refreshError="1"/>
      <sheetData sheetId="2857" refreshError="1"/>
      <sheetData sheetId="2858"/>
      <sheetData sheetId="2859"/>
      <sheetData sheetId="2860"/>
      <sheetData sheetId="2861"/>
      <sheetData sheetId="2862"/>
      <sheetData sheetId="2863" refreshError="1"/>
      <sheetData sheetId="2864" refreshError="1"/>
      <sheetData sheetId="2865"/>
      <sheetData sheetId="2866"/>
      <sheetData sheetId="2867"/>
      <sheetData sheetId="2868" refreshError="1"/>
      <sheetData sheetId="2869"/>
      <sheetData sheetId="2870" refreshError="1"/>
      <sheetData sheetId="2871"/>
      <sheetData sheetId="2872" refreshError="1"/>
      <sheetData sheetId="2873" refreshError="1"/>
      <sheetData sheetId="2874" refreshError="1"/>
      <sheetData sheetId="2875" refreshError="1"/>
      <sheetData sheetId="2876" refreshError="1"/>
      <sheetData sheetId="2877" refreshError="1"/>
      <sheetData sheetId="2878" refreshError="1"/>
      <sheetData sheetId="2879"/>
      <sheetData sheetId="2880"/>
      <sheetData sheetId="2881"/>
      <sheetData sheetId="2882"/>
      <sheetData sheetId="2883"/>
      <sheetData sheetId="2884"/>
      <sheetData sheetId="2885"/>
      <sheetData sheetId="2886"/>
      <sheetData sheetId="2887"/>
      <sheetData sheetId="2888"/>
      <sheetData sheetId="2889"/>
      <sheetData sheetId="2890"/>
      <sheetData sheetId="2891"/>
      <sheetData sheetId="2892"/>
      <sheetData sheetId="2893"/>
      <sheetData sheetId="2894" refreshError="1"/>
      <sheetData sheetId="2895" refreshError="1"/>
      <sheetData sheetId="2896"/>
      <sheetData sheetId="2897"/>
      <sheetData sheetId="2898"/>
      <sheetData sheetId="2899"/>
      <sheetData sheetId="2900" refreshError="1"/>
      <sheetData sheetId="2901"/>
      <sheetData sheetId="2902" refreshError="1"/>
      <sheetData sheetId="2903" refreshError="1"/>
      <sheetData sheetId="2904" refreshError="1"/>
      <sheetData sheetId="2905" refreshError="1"/>
      <sheetData sheetId="2906"/>
      <sheetData sheetId="2907" refreshError="1"/>
      <sheetData sheetId="2908"/>
      <sheetData sheetId="2909"/>
      <sheetData sheetId="2910"/>
      <sheetData sheetId="2911"/>
      <sheetData sheetId="2912"/>
      <sheetData sheetId="2913"/>
      <sheetData sheetId="2914"/>
      <sheetData sheetId="2915"/>
      <sheetData sheetId="2916"/>
      <sheetData sheetId="2917"/>
      <sheetData sheetId="2918"/>
      <sheetData sheetId="2919"/>
      <sheetData sheetId="2920"/>
      <sheetData sheetId="2921"/>
      <sheetData sheetId="2922"/>
      <sheetData sheetId="2923"/>
      <sheetData sheetId="2924"/>
      <sheetData sheetId="2925"/>
      <sheetData sheetId="2926"/>
      <sheetData sheetId="2927"/>
      <sheetData sheetId="2928"/>
      <sheetData sheetId="2929"/>
      <sheetData sheetId="2930"/>
      <sheetData sheetId="2931"/>
      <sheetData sheetId="2932"/>
      <sheetData sheetId="2933"/>
      <sheetData sheetId="2934"/>
      <sheetData sheetId="2935"/>
      <sheetData sheetId="2936"/>
      <sheetData sheetId="2937"/>
      <sheetData sheetId="2938"/>
      <sheetData sheetId="2939"/>
      <sheetData sheetId="2940"/>
      <sheetData sheetId="2941"/>
      <sheetData sheetId="2942"/>
      <sheetData sheetId="2943"/>
      <sheetData sheetId="2944"/>
      <sheetData sheetId="2945"/>
      <sheetData sheetId="2946" refreshError="1"/>
      <sheetData sheetId="2947" refreshError="1"/>
      <sheetData sheetId="2948"/>
      <sheetData sheetId="2949" refreshError="1"/>
      <sheetData sheetId="2950"/>
      <sheetData sheetId="2951"/>
      <sheetData sheetId="2952"/>
      <sheetData sheetId="2953"/>
      <sheetData sheetId="2954"/>
      <sheetData sheetId="2955"/>
      <sheetData sheetId="2956"/>
      <sheetData sheetId="2957"/>
      <sheetData sheetId="2958"/>
      <sheetData sheetId="2959"/>
      <sheetData sheetId="2960"/>
      <sheetData sheetId="2961"/>
      <sheetData sheetId="2962"/>
      <sheetData sheetId="2963"/>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ReadMe"/>
      <sheetName val="LogicalTableAndFields"/>
      <sheetName val="DB"/>
    </sheetNames>
    <sheetDataSet>
      <sheetData sheetId="0" refreshError="1"/>
      <sheetData sheetId="1" refreshError="1"/>
      <sheetData sheetId="2" refreshError="1"/>
      <sheetData sheetId="3" refreshError="1">
        <row r="2">
          <cell r="E2" t="str">
            <v>cbi</v>
          </cell>
        </row>
        <row r="3">
          <cell r="E3" t="str">
            <v>cecm</v>
          </cell>
        </row>
        <row r="4">
          <cell r="E4" t="str">
            <v>cfo</v>
          </cell>
        </row>
        <row r="5">
          <cell r="E5" t="str">
            <v>chol</v>
          </cell>
        </row>
        <row r="6">
          <cell r="E6" t="str">
            <v>cmnpd</v>
          </cell>
        </row>
        <row r="7">
          <cell r="E7" t="str">
            <v>cnci</v>
          </cell>
        </row>
        <row r="8">
          <cell r="E8" t="str">
            <v>cpni</v>
          </cell>
        </row>
        <row r="9">
          <cell r="E9" t="str">
            <v>ctnm</v>
          </cell>
        </row>
        <row r="10">
          <cell r="E10" t="str">
            <v>ebi</v>
          </cell>
        </row>
        <row r="11">
          <cell r="E11" t="str">
            <v>efoi</v>
          </cell>
        </row>
        <row r="12">
          <cell r="E12" t="str">
            <v>eibvi</v>
          </cell>
        </row>
        <row r="13">
          <cell r="E13" t="str">
            <v>enavi</v>
          </cell>
        </row>
        <row r="14">
          <cell r="E14" t="str">
            <v>envvi</v>
          </cell>
        </row>
        <row r="15">
          <cell r="E15" t="str">
            <v>eosni</v>
          </cell>
        </row>
        <row r="16">
          <cell r="E16" t="str">
            <v>erpoc</v>
          </cell>
        </row>
        <row r="17">
          <cell r="E17" t="str">
            <v>etc</v>
          </cell>
        </row>
        <row r="18">
          <cell r="E18" t="str">
            <v>etdi</v>
          </cell>
        </row>
        <row r="19">
          <cell r="E19" t="str">
            <v>latos</v>
          </cell>
        </row>
        <row r="20">
          <cell r="E20" t="str">
            <v>lbhi</v>
          </cell>
        </row>
        <row r="21">
          <cell r="E21" t="str">
            <v>lbi</v>
          </cell>
        </row>
        <row r="22">
          <cell r="E22" t="str">
            <v>lcbi</v>
          </cell>
        </row>
        <row r="23">
          <cell r="E23" t="str">
            <v>lccbi</v>
          </cell>
        </row>
        <row r="24">
          <cell r="E24" t="str">
            <v>lcdca</v>
          </cell>
        </row>
        <row r="25">
          <cell r="E25" t="str">
            <v>lcicai</v>
          </cell>
        </row>
        <row r="26">
          <cell r="E26" t="str">
            <v>lciwla</v>
          </cell>
        </row>
        <row r="27">
          <cell r="E27" t="str">
            <v>lcoi</v>
          </cell>
        </row>
        <row r="28">
          <cell r="E28" t="str">
            <v>ldirc</v>
          </cell>
        </row>
        <row r="29">
          <cell r="E29" t="str">
            <v>ldwh</v>
          </cell>
        </row>
        <row r="30">
          <cell r="E30" t="str">
            <v>lni</v>
          </cell>
        </row>
        <row r="31">
          <cell r="E31" t="str">
            <v>loirc</v>
          </cell>
        </row>
        <row r="32">
          <cell r="E32" t="str">
            <v>losbi</v>
          </cell>
        </row>
        <row r="33">
          <cell r="E33" t="str">
            <v>losiml</v>
          </cell>
        </row>
        <row r="34">
          <cell r="E34" t="str">
            <v>lthc</v>
          </cell>
        </row>
        <row r="35">
          <cell r="E35" t="str">
            <v>ltocbi</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パーフェクト口座要件"/>
      <sheetName val="リスト"/>
    </sheetNames>
    <sheetDataSet>
      <sheetData sheetId="0"/>
      <sheetData sheetId="1">
        <row r="2">
          <cell r="B2" t="str">
            <v>利用者関連</v>
          </cell>
          <cell r="F2" t="str">
            <v>ValueDoor</v>
          </cell>
        </row>
        <row r="3">
          <cell r="B3" t="str">
            <v>開示関連</v>
          </cell>
          <cell r="F3" t="str">
            <v>イントラ</v>
          </cell>
        </row>
        <row r="4">
          <cell r="B4" t="str">
            <v>PF口座管理関連</v>
          </cell>
          <cell r="F4" t="str">
            <v>共通</v>
          </cell>
        </row>
        <row r="5">
          <cell r="B5" t="str">
            <v>請求/照会関連</v>
          </cell>
        </row>
        <row r="6">
          <cell r="B6" t="str">
            <v>通知関連</v>
          </cell>
        </row>
        <row r="7">
          <cell r="B7" t="str">
            <v>その他</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パーフェクト口座要件"/>
      <sheetName val="親仔口座要件"/>
      <sheetName val="リスト"/>
    </sheetNames>
    <sheetDataSet>
      <sheetData sheetId="0" refreshError="1"/>
      <sheetData sheetId="1" refreshError="1"/>
      <sheetData sheetId="2">
        <row r="2">
          <cell r="C2" t="str">
            <v>利用者関連</v>
          </cell>
          <cell r="E2" t="str">
            <v>受理</v>
          </cell>
        </row>
        <row r="3">
          <cell r="C3" t="str">
            <v>開示関連</v>
          </cell>
          <cell r="E3" t="str">
            <v>却下</v>
          </cell>
        </row>
        <row r="4">
          <cell r="C4" t="str">
            <v>請求/照会関連</v>
          </cell>
          <cell r="E4" t="str">
            <v>ペンディング</v>
          </cell>
        </row>
        <row r="5">
          <cell r="C5" t="str">
            <v>通知関連</v>
          </cell>
        </row>
        <row r="6">
          <cell r="C6" t="str">
            <v>その他</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目次"/>
      <sheetName val="共通ヘッダー＆フッターについて"/>
      <sheetName val="項番について"/>
      <sheetName val="各設計書の単位について"/>
      <sheetName val="機能概要"/>
      <sheetName val="新業務フロー"/>
      <sheetName val="画面遷移図（全体）"/>
      <sheetName val="画面一覧"/>
      <sheetName val="エラーメッセージ定義書"/>
      <sheetName val="テーブル一覧"/>
      <sheetName val="テーブルレイアウト"/>
      <sheetName val="ＥＲ図"/>
      <sheetName val="帳票一覧"/>
      <sheetName val="バッチ一覧"/>
      <sheetName val="コード一覧"/>
      <sheetName val="画面遷移図（個別）"/>
      <sheetName val="システム概要図"/>
      <sheetName val="システム概要図（補足）"/>
      <sheetName val="画面レイアウト"/>
      <sheetName val="画面編集仕様書"/>
      <sheetName val="画面チェック仕様書（クライアント）"/>
      <sheetName val="画面チェック仕様書（サーバー）"/>
      <sheetName val="イベント仕様書"/>
      <sheetName val="帳票編集仕様書"/>
      <sheetName val="リスト"/>
      <sheetName val="（不要）担当者検索"/>
      <sheetName val="基本データ"/>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支社一覧"/>
      <sheetName val="統括表"/>
      <sheetName val="考課対象外"/>
      <sheetName val="１２月１日以降異動"/>
      <sheetName val="枠点一覧"/>
      <sheetName val="ゼネマネ"/>
      <sheetName val="tbl"/>
      <sheetName val="Sheet1"/>
    </sheetNames>
    <sheetDataSet>
      <sheetData sheetId="0">
        <row r="2">
          <cell r="J2" t="str">
            <v>AA</v>
          </cell>
          <cell r="K2" t="str">
            <v>○</v>
          </cell>
          <cell r="L2">
            <v>1</v>
          </cell>
          <cell r="M2" t="str">
            <v>シート１</v>
          </cell>
          <cell r="N2" t="str">
            <v>―</v>
          </cell>
          <cell r="O2" t="str">
            <v>○</v>
          </cell>
          <cell r="P2" t="str">
            <v xml:space="preserve"> </v>
          </cell>
          <cell r="Q2" t="str">
            <v>ＧＭ枠</v>
          </cell>
        </row>
        <row r="3">
          <cell r="J3" t="str">
            <v>AB</v>
          </cell>
          <cell r="K3" t="str">
            <v>○</v>
          </cell>
          <cell r="L3">
            <v>1</v>
          </cell>
          <cell r="M3" t="str">
            <v>シート１</v>
          </cell>
          <cell r="N3" t="str">
            <v>―</v>
          </cell>
          <cell r="O3" t="str">
            <v>○</v>
          </cell>
          <cell r="P3" t="str">
            <v xml:space="preserve"> </v>
          </cell>
          <cell r="Q3" t="str">
            <v>ＧＭ枠</v>
          </cell>
        </row>
        <row r="4">
          <cell r="J4" t="str">
            <v>AC</v>
          </cell>
          <cell r="K4" t="str">
            <v>○</v>
          </cell>
          <cell r="L4">
            <v>1</v>
          </cell>
          <cell r="M4" t="str">
            <v>シート１</v>
          </cell>
          <cell r="N4" t="str">
            <v>―</v>
          </cell>
          <cell r="O4" t="str">
            <v>○</v>
          </cell>
          <cell r="P4" t="str">
            <v xml:space="preserve"> </v>
          </cell>
          <cell r="Q4" t="str">
            <v>ＧＭ枠</v>
          </cell>
        </row>
        <row r="5">
          <cell r="J5" t="str">
            <v>AD</v>
          </cell>
          <cell r="K5" t="str">
            <v>○</v>
          </cell>
          <cell r="L5">
            <v>1</v>
          </cell>
          <cell r="M5" t="str">
            <v>シート１</v>
          </cell>
          <cell r="N5" t="str">
            <v>―</v>
          </cell>
          <cell r="O5" t="str">
            <v>○</v>
          </cell>
          <cell r="P5" t="str">
            <v xml:space="preserve"> </v>
          </cell>
          <cell r="Q5" t="str">
            <v>ＧＭ枠</v>
          </cell>
        </row>
        <row r="6">
          <cell r="J6" t="str">
            <v>AF</v>
          </cell>
          <cell r="K6" t="str">
            <v>○</v>
          </cell>
          <cell r="L6">
            <v>1</v>
          </cell>
          <cell r="M6" t="str">
            <v>シート１</v>
          </cell>
          <cell r="N6" t="str">
            <v>―</v>
          </cell>
          <cell r="O6" t="str">
            <v>○</v>
          </cell>
          <cell r="Q6" t="str">
            <v>ＧＭ枠</v>
          </cell>
        </row>
        <row r="7">
          <cell r="J7" t="str">
            <v>AH</v>
          </cell>
          <cell r="K7" t="str">
            <v>○</v>
          </cell>
          <cell r="L7">
            <v>1</v>
          </cell>
          <cell r="M7" t="str">
            <v>シート１</v>
          </cell>
          <cell r="N7" t="str">
            <v>―</v>
          </cell>
          <cell r="O7" t="str">
            <v>○</v>
          </cell>
          <cell r="P7" t="str">
            <v xml:space="preserve"> </v>
          </cell>
          <cell r="Q7" t="str">
            <v>ＧＭ枠</v>
          </cell>
        </row>
        <row r="8">
          <cell r="J8" t="str">
            <v>AI</v>
          </cell>
          <cell r="K8" t="str">
            <v>○</v>
          </cell>
          <cell r="L8">
            <v>1</v>
          </cell>
          <cell r="M8" t="str">
            <v>シート１</v>
          </cell>
          <cell r="N8" t="str">
            <v>―</v>
          </cell>
          <cell r="O8" t="str">
            <v>○</v>
          </cell>
          <cell r="P8" t="str">
            <v xml:space="preserve"> </v>
          </cell>
          <cell r="Q8" t="str">
            <v>ＧＭ枠</v>
          </cell>
        </row>
        <row r="9">
          <cell r="J9" t="str">
            <v>AE</v>
          </cell>
          <cell r="K9" t="str">
            <v>○</v>
          </cell>
          <cell r="L9">
            <v>1</v>
          </cell>
          <cell r="M9" t="str">
            <v>シート１</v>
          </cell>
          <cell r="N9" t="str">
            <v>―</v>
          </cell>
          <cell r="O9" t="str">
            <v>○</v>
          </cell>
          <cell r="P9" t="str">
            <v xml:space="preserve"> </v>
          </cell>
          <cell r="Q9" t="str">
            <v>ＧＭ枠</v>
          </cell>
        </row>
        <row r="10">
          <cell r="J10" t="str">
            <v>BJ</v>
          </cell>
          <cell r="K10" t="str">
            <v>○</v>
          </cell>
          <cell r="L10">
            <v>2</v>
          </cell>
          <cell r="M10" t="str">
            <v>シート２</v>
          </cell>
          <cell r="N10" t="str">
            <v>○</v>
          </cell>
          <cell r="O10" t="str">
            <v>○</v>
          </cell>
          <cell r="P10" t="str">
            <v xml:space="preserve"> </v>
          </cell>
          <cell r="Q10" t="str">
            <v>ＧＭ枠</v>
          </cell>
        </row>
        <row r="11">
          <cell r="J11" t="str">
            <v>BK</v>
          </cell>
          <cell r="K11" t="str">
            <v>○</v>
          </cell>
          <cell r="L11">
            <v>6</v>
          </cell>
          <cell r="M11" t="str">
            <v>シート６</v>
          </cell>
          <cell r="N11" t="str">
            <v>―</v>
          </cell>
          <cell r="O11" t="str">
            <v>○</v>
          </cell>
          <cell r="P11" t="str">
            <v xml:space="preserve"> </v>
          </cell>
          <cell r="Q11" t="str">
            <v>ＧＭ枠</v>
          </cell>
        </row>
        <row r="12">
          <cell r="J12" t="str">
            <v>BL</v>
          </cell>
          <cell r="K12" t="str">
            <v>○</v>
          </cell>
          <cell r="L12">
            <v>15</v>
          </cell>
          <cell r="M12" t="str">
            <v>シート１５</v>
          </cell>
          <cell r="N12" t="str">
            <v>―</v>
          </cell>
          <cell r="O12" t="str">
            <v>○</v>
          </cell>
          <cell r="P12" t="str">
            <v>※労働組合執行委員の取扱については別紙を参照</v>
          </cell>
          <cell r="Q12" t="str">
            <v>枠対象外</v>
          </cell>
        </row>
        <row r="13">
          <cell r="J13" t="str">
            <v>BM</v>
          </cell>
          <cell r="K13" t="str">
            <v>○</v>
          </cell>
          <cell r="L13">
            <v>5</v>
          </cell>
          <cell r="M13" t="str">
            <v>シート５</v>
          </cell>
          <cell r="N13" t="str">
            <v>―</v>
          </cell>
          <cell r="O13" t="str">
            <v>○</v>
          </cell>
          <cell r="P13" t="str">
            <v xml:space="preserve"> </v>
          </cell>
          <cell r="Q13" t="str">
            <v>ＧＭ枠</v>
          </cell>
        </row>
        <row r="14">
          <cell r="J14" t="str">
            <v>BO</v>
          </cell>
          <cell r="K14" t="str">
            <v>○</v>
          </cell>
          <cell r="L14">
            <v>15</v>
          </cell>
          <cell r="M14" t="str">
            <v>シート１５</v>
          </cell>
          <cell r="N14" t="str">
            <v>○</v>
          </cell>
          <cell r="O14" t="str">
            <v>○</v>
          </cell>
          <cell r="P14" t="str">
            <v xml:space="preserve"> </v>
          </cell>
          <cell r="Q14" t="str">
            <v>ＧＭ枠</v>
          </cell>
        </row>
        <row r="15">
          <cell r="J15" t="str">
            <v>BP</v>
          </cell>
          <cell r="K15" t="str">
            <v>○</v>
          </cell>
          <cell r="L15">
            <v>11</v>
          </cell>
          <cell r="M15" t="str">
            <v>シート１１</v>
          </cell>
          <cell r="N15" t="str">
            <v>―</v>
          </cell>
          <cell r="O15" t="str">
            <v>○</v>
          </cell>
          <cell r="P15" t="str">
            <v xml:space="preserve"> </v>
          </cell>
          <cell r="Q15" t="str">
            <v>ＧＭ枠</v>
          </cell>
        </row>
        <row r="16">
          <cell r="J16" t="str">
            <v>BQ</v>
          </cell>
          <cell r="K16" t="str">
            <v>○</v>
          </cell>
          <cell r="L16">
            <v>11</v>
          </cell>
          <cell r="M16" t="str">
            <v>シート１１</v>
          </cell>
          <cell r="N16" t="str">
            <v>―</v>
          </cell>
          <cell r="O16" t="str">
            <v>○</v>
          </cell>
          <cell r="P16" t="str">
            <v xml:space="preserve"> </v>
          </cell>
          <cell r="Q16" t="str">
            <v>ＧＭ枠</v>
          </cell>
        </row>
        <row r="17">
          <cell r="J17" t="str">
            <v>BR</v>
          </cell>
          <cell r="K17" t="str">
            <v>○</v>
          </cell>
          <cell r="L17">
            <v>7</v>
          </cell>
          <cell r="M17" t="str">
            <v>シート７</v>
          </cell>
          <cell r="N17" t="str">
            <v>―</v>
          </cell>
          <cell r="O17" t="str">
            <v>○</v>
          </cell>
          <cell r="P17" t="str">
            <v xml:space="preserve"> </v>
          </cell>
          <cell r="Q17" t="str">
            <v>ＧＭ枠</v>
          </cell>
        </row>
        <row r="18">
          <cell r="J18" t="str">
            <v>BS</v>
          </cell>
          <cell r="K18" t="str">
            <v>○</v>
          </cell>
          <cell r="L18">
            <v>8</v>
          </cell>
          <cell r="M18" t="str">
            <v>シート８</v>
          </cell>
          <cell r="N18" t="str">
            <v>―</v>
          </cell>
          <cell r="O18" t="str">
            <v>○</v>
          </cell>
          <cell r="P18" t="str">
            <v xml:space="preserve"> </v>
          </cell>
          <cell r="Q18" t="str">
            <v>ＧＭ枠</v>
          </cell>
        </row>
        <row r="19">
          <cell r="J19" t="str">
            <v>BV</v>
          </cell>
          <cell r="K19" t="str">
            <v>○</v>
          </cell>
          <cell r="L19">
            <v>9</v>
          </cell>
          <cell r="M19" t="str">
            <v>シート９</v>
          </cell>
          <cell r="N19" t="str">
            <v>―</v>
          </cell>
          <cell r="O19" t="str">
            <v>○</v>
          </cell>
          <cell r="P19" t="str">
            <v xml:space="preserve"> </v>
          </cell>
          <cell r="Q19" t="str">
            <v>ＧＭ枠</v>
          </cell>
        </row>
        <row r="20">
          <cell r="J20" t="str">
            <v>BT</v>
          </cell>
          <cell r="K20" t="str">
            <v>○</v>
          </cell>
          <cell r="L20">
            <v>3</v>
          </cell>
          <cell r="M20" t="str">
            <v>シート３</v>
          </cell>
          <cell r="N20" t="str">
            <v>―</v>
          </cell>
          <cell r="O20" t="str">
            <v>○</v>
          </cell>
          <cell r="P20" t="str">
            <v xml:space="preserve"> </v>
          </cell>
          <cell r="Q20" t="str">
            <v>ＧＭ枠</v>
          </cell>
        </row>
        <row r="21">
          <cell r="J21" t="str">
            <v>BU</v>
          </cell>
          <cell r="K21" t="str">
            <v>○</v>
          </cell>
          <cell r="L21">
            <v>4</v>
          </cell>
          <cell r="M21" t="str">
            <v>シート４</v>
          </cell>
          <cell r="N21" t="str">
            <v>―</v>
          </cell>
          <cell r="O21" t="str">
            <v>○</v>
          </cell>
          <cell r="P21" t="str">
            <v xml:space="preserve"> </v>
          </cell>
          <cell r="Q21" t="str">
            <v>ＧＭ枠</v>
          </cell>
        </row>
        <row r="22">
          <cell r="J22" t="str">
            <v>CA</v>
          </cell>
          <cell r="K22" t="str">
            <v>○</v>
          </cell>
          <cell r="L22">
            <v>2</v>
          </cell>
          <cell r="M22" t="str">
            <v>シート２</v>
          </cell>
          <cell r="N22" t="str">
            <v>○</v>
          </cell>
          <cell r="O22" t="str">
            <v>○</v>
          </cell>
          <cell r="P22" t="str">
            <v xml:space="preserve"> </v>
          </cell>
          <cell r="Q22" t="str">
            <v>スタッフ枠</v>
          </cell>
        </row>
        <row r="23">
          <cell r="J23" t="str">
            <v>CC</v>
          </cell>
          <cell r="K23" t="str">
            <v>○</v>
          </cell>
          <cell r="L23">
            <v>1</v>
          </cell>
          <cell r="M23" t="str">
            <v>シート１</v>
          </cell>
          <cell r="N23" t="str">
            <v>―</v>
          </cell>
          <cell r="O23" t="str">
            <v>○</v>
          </cell>
          <cell r="P23" t="str">
            <v xml:space="preserve"> </v>
          </cell>
          <cell r="Q23" t="str">
            <v>スタッフ枠</v>
          </cell>
        </row>
        <row r="24">
          <cell r="J24" t="str">
            <v>CB</v>
          </cell>
          <cell r="K24" t="str">
            <v>○</v>
          </cell>
          <cell r="L24">
            <v>1</v>
          </cell>
          <cell r="M24" t="str">
            <v>シート１</v>
          </cell>
          <cell r="N24" t="str">
            <v>―</v>
          </cell>
          <cell r="O24" t="str">
            <v>○</v>
          </cell>
          <cell r="P24" t="str">
            <v xml:space="preserve"> </v>
          </cell>
          <cell r="Q24" t="str">
            <v>スタッフ枠</v>
          </cell>
        </row>
        <row r="25">
          <cell r="J25" t="str">
            <v>CD</v>
          </cell>
          <cell r="K25" t="str">
            <v>○</v>
          </cell>
          <cell r="L25">
            <v>1</v>
          </cell>
          <cell r="M25" t="str">
            <v>シート１</v>
          </cell>
          <cell r="N25" t="str">
            <v>―</v>
          </cell>
          <cell r="O25" t="str">
            <v>○</v>
          </cell>
          <cell r="P25" t="str">
            <v xml:space="preserve"> </v>
          </cell>
          <cell r="Q25" t="str">
            <v>スタッフ枠</v>
          </cell>
        </row>
        <row r="26">
          <cell r="J26" t="str">
            <v>CE</v>
          </cell>
          <cell r="K26" t="str">
            <v>○</v>
          </cell>
          <cell r="L26">
            <v>1</v>
          </cell>
          <cell r="M26" t="str">
            <v>シート１</v>
          </cell>
          <cell r="N26" t="str">
            <v>―</v>
          </cell>
          <cell r="O26" t="str">
            <v>○</v>
          </cell>
          <cell r="P26" t="str">
            <v xml:space="preserve"> </v>
          </cell>
          <cell r="Q26" t="str">
            <v>スタッフ枠</v>
          </cell>
        </row>
        <row r="27">
          <cell r="J27" t="str">
            <v>CF</v>
          </cell>
          <cell r="K27" t="str">
            <v>○</v>
          </cell>
          <cell r="L27">
            <v>1</v>
          </cell>
          <cell r="M27" t="str">
            <v>シート１</v>
          </cell>
          <cell r="N27" t="str">
            <v>―</v>
          </cell>
          <cell r="O27" t="str">
            <v>○</v>
          </cell>
          <cell r="P27" t="str">
            <v xml:space="preserve"> </v>
          </cell>
          <cell r="Q27" t="str">
            <v>スタッフ枠</v>
          </cell>
        </row>
        <row r="28">
          <cell r="J28" t="str">
            <v>CH</v>
          </cell>
          <cell r="K28" t="str">
            <v>○</v>
          </cell>
          <cell r="L28">
            <v>1</v>
          </cell>
          <cell r="M28" t="str">
            <v>シート１</v>
          </cell>
          <cell r="N28" t="str">
            <v>―</v>
          </cell>
          <cell r="O28" t="str">
            <v>○</v>
          </cell>
          <cell r="P28" t="str">
            <v xml:space="preserve"> </v>
          </cell>
          <cell r="Q28" t="str">
            <v>スタッフ枠</v>
          </cell>
        </row>
        <row r="29">
          <cell r="J29" t="str">
            <v>CI</v>
          </cell>
          <cell r="K29" t="str">
            <v>○</v>
          </cell>
          <cell r="L29">
            <v>1</v>
          </cell>
          <cell r="M29" t="str">
            <v>シート１</v>
          </cell>
          <cell r="N29" t="str">
            <v>―</v>
          </cell>
          <cell r="O29" t="str">
            <v>○</v>
          </cell>
          <cell r="P29" t="str">
            <v xml:space="preserve"> </v>
          </cell>
          <cell r="Q29" t="str">
            <v>スタッフ枠</v>
          </cell>
        </row>
        <row r="30">
          <cell r="J30" t="str">
            <v>CJ</v>
          </cell>
          <cell r="K30" t="str">
            <v>○</v>
          </cell>
          <cell r="L30">
            <v>4</v>
          </cell>
          <cell r="M30" t="str">
            <v>シート４</v>
          </cell>
          <cell r="N30" t="str">
            <v>―</v>
          </cell>
          <cell r="O30" t="str">
            <v>○</v>
          </cell>
          <cell r="P30" t="str">
            <v xml:space="preserve"> </v>
          </cell>
          <cell r="Q30" t="str">
            <v>スタッフ枠</v>
          </cell>
        </row>
        <row r="31">
          <cell r="J31" t="str">
            <v>CG</v>
          </cell>
          <cell r="K31" t="str">
            <v>○</v>
          </cell>
          <cell r="L31">
            <v>2</v>
          </cell>
          <cell r="M31" t="str">
            <v>シート２</v>
          </cell>
          <cell r="N31" t="str">
            <v>○</v>
          </cell>
          <cell r="O31" t="str">
            <v>○</v>
          </cell>
          <cell r="P31" t="str">
            <v xml:space="preserve"> </v>
          </cell>
          <cell r="Q31" t="str">
            <v>スタッフ枠</v>
          </cell>
        </row>
        <row r="32">
          <cell r="J32" t="str">
            <v>DA</v>
          </cell>
          <cell r="K32" t="str">
            <v>○</v>
          </cell>
          <cell r="L32">
            <v>12</v>
          </cell>
          <cell r="M32" t="str">
            <v>シート１２</v>
          </cell>
          <cell r="N32" t="str">
            <v>―</v>
          </cell>
          <cell r="O32" t="str">
            <v>○</v>
          </cell>
          <cell r="P32" t="str">
            <v xml:space="preserve"> </v>
          </cell>
          <cell r="Q32" t="str">
            <v>スタッフ枠</v>
          </cell>
        </row>
        <row r="33">
          <cell r="J33" t="str">
            <v>DD</v>
          </cell>
          <cell r="K33" t="str">
            <v>○</v>
          </cell>
          <cell r="L33">
            <v>13</v>
          </cell>
          <cell r="M33" t="str">
            <v>シート１３</v>
          </cell>
          <cell r="N33" t="str">
            <v>―</v>
          </cell>
          <cell r="O33" t="str">
            <v>○</v>
          </cell>
          <cell r="P33" t="str">
            <v xml:space="preserve"> </v>
          </cell>
          <cell r="Q33" t="str">
            <v>スタッフ枠</v>
          </cell>
        </row>
        <row r="34">
          <cell r="J34" t="str">
            <v>FA</v>
          </cell>
          <cell r="K34" t="str">
            <v>○</v>
          </cell>
          <cell r="L34">
            <v>2</v>
          </cell>
          <cell r="M34" t="str">
            <v>シート２</v>
          </cell>
          <cell r="N34" t="str">
            <v>○</v>
          </cell>
          <cell r="O34" t="str">
            <v>○</v>
          </cell>
          <cell r="P34" t="str">
            <v xml:space="preserve"> </v>
          </cell>
          <cell r="Q34" t="str">
            <v>スタッフ枠</v>
          </cell>
        </row>
        <row r="35">
          <cell r="J35" t="str">
            <v>FE</v>
          </cell>
          <cell r="K35" t="str">
            <v>○</v>
          </cell>
          <cell r="L35">
            <v>2</v>
          </cell>
          <cell r="M35" t="str">
            <v>シート２</v>
          </cell>
          <cell r="N35" t="str">
            <v>○</v>
          </cell>
          <cell r="O35" t="str">
            <v>○</v>
          </cell>
          <cell r="P35" t="str">
            <v xml:space="preserve"> </v>
          </cell>
          <cell r="Q35" t="str">
            <v>スタッフ枠</v>
          </cell>
        </row>
        <row r="36">
          <cell r="J36" t="str">
            <v>FF</v>
          </cell>
          <cell r="K36" t="str">
            <v>○</v>
          </cell>
          <cell r="L36">
            <v>2</v>
          </cell>
          <cell r="M36" t="str">
            <v>シート２</v>
          </cell>
          <cell r="N36" t="str">
            <v>○</v>
          </cell>
          <cell r="O36" t="str">
            <v>○</v>
          </cell>
          <cell r="P36" t="str">
            <v xml:space="preserve"> </v>
          </cell>
          <cell r="Q36" t="str">
            <v>スタッフ枠</v>
          </cell>
        </row>
        <row r="37">
          <cell r="J37" t="str">
            <v>GA</v>
          </cell>
          <cell r="K37" t="str">
            <v>○</v>
          </cell>
          <cell r="L37">
            <v>99</v>
          </cell>
          <cell r="M37" t="str">
            <v>―</v>
          </cell>
          <cell r="N37" t="str">
            <v>―</v>
          </cell>
          <cell r="O37" t="str">
            <v>○</v>
          </cell>
          <cell r="P37" t="str">
            <v xml:space="preserve"> </v>
          </cell>
          <cell r="Q37" t="str">
            <v>―</v>
          </cell>
        </row>
        <row r="38">
          <cell r="J38" t="str">
            <v>HA</v>
          </cell>
          <cell r="K38" t="str">
            <v>○</v>
          </cell>
          <cell r="L38">
            <v>17</v>
          </cell>
          <cell r="M38" t="str">
            <v>―</v>
          </cell>
          <cell r="N38" t="str">
            <v>―</v>
          </cell>
          <cell r="O38" t="str">
            <v>○</v>
          </cell>
          <cell r="P38" t="str">
            <v>※職制罷免者の取扱については別紙を参照</v>
          </cell>
          <cell r="Q38" t="str">
            <v>―</v>
          </cell>
        </row>
        <row r="39">
          <cell r="J39" t="str">
            <v>HC</v>
          </cell>
          <cell r="K39" t="str">
            <v>○</v>
          </cell>
          <cell r="L39">
            <v>17</v>
          </cell>
          <cell r="M39" t="str">
            <v>―</v>
          </cell>
          <cell r="N39" t="str">
            <v>―</v>
          </cell>
          <cell r="O39" t="str">
            <v>○</v>
          </cell>
          <cell r="P39" t="str">
            <v>※病欠による不就業者の取扱については別紙を参照</v>
          </cell>
          <cell r="Q39" t="str">
            <v>―</v>
          </cell>
        </row>
        <row r="40">
          <cell r="J40" t="str">
            <v>HE</v>
          </cell>
          <cell r="K40" t="str">
            <v>○</v>
          </cell>
          <cell r="L40">
            <v>17</v>
          </cell>
          <cell r="M40" t="str">
            <v>―</v>
          </cell>
          <cell r="N40" t="str">
            <v>―</v>
          </cell>
          <cell r="O40" t="str">
            <v>○</v>
          </cell>
          <cell r="P40" t="str">
            <v>※病欠後スタッフ役として出勤中の者の取扱については別紙を参照</v>
          </cell>
          <cell r="Q40" t="str">
            <v>―</v>
          </cell>
        </row>
        <row r="41">
          <cell r="J41" t="str">
            <v>JB</v>
          </cell>
          <cell r="K41" t="str">
            <v>△</v>
          </cell>
          <cell r="L41">
            <v>15</v>
          </cell>
          <cell r="M41" t="str">
            <v>シート１５</v>
          </cell>
          <cell r="N41" t="str">
            <v>―</v>
          </cell>
          <cell r="O41" t="str">
            <v>―</v>
          </cell>
          <cell r="P41" t="str">
            <v>※①については関連事業部より送付のものを使用</v>
          </cell>
          <cell r="Q41" t="str">
            <v>スタッフ枠</v>
          </cell>
        </row>
        <row r="42">
          <cell r="J42" t="str">
            <v>JC</v>
          </cell>
          <cell r="K42" t="str">
            <v>△</v>
          </cell>
          <cell r="L42" t="str">
            <v>△</v>
          </cell>
          <cell r="M42" t="str">
            <v>△</v>
          </cell>
          <cell r="N42" t="str">
            <v>―</v>
          </cell>
          <cell r="O42" t="str">
            <v>―</v>
          </cell>
          <cell r="P42" t="str">
            <v>※②については関連事業部より送付のものを使用</v>
          </cell>
          <cell r="Q42" t="str">
            <v>ＧＭ枠</v>
          </cell>
        </row>
        <row r="43">
          <cell r="J43" t="str">
            <v>KA</v>
          </cell>
          <cell r="L43">
            <v>17</v>
          </cell>
          <cell r="M43" t="str">
            <v>―</v>
          </cell>
          <cell r="N43" t="str">
            <v>―</v>
          </cell>
          <cell r="O43" t="str">
            <v>―</v>
          </cell>
          <cell r="P43" t="str">
            <v>※考課関係書類については人事部より発送となります</v>
          </cell>
          <cell r="Q43" t="str">
            <v>―</v>
          </cell>
        </row>
        <row r="44">
          <cell r="J44" t="str">
            <v>KD</v>
          </cell>
          <cell r="K44" t="str">
            <v>―</v>
          </cell>
          <cell r="L44">
            <v>16</v>
          </cell>
          <cell r="M44" t="str">
            <v>シート１６</v>
          </cell>
          <cell r="N44" t="str">
            <v>―</v>
          </cell>
          <cell r="O44" t="str">
            <v>―</v>
          </cell>
          <cell r="P44" t="str">
            <v>※LPｾﾞﾈﾗﾙﾏﾈｰｼﾞｬｰの取扱については別紙を参照</v>
          </cell>
          <cell r="Q44" t="str">
            <v>ＧＭ枠</v>
          </cell>
        </row>
        <row r="45">
          <cell r="J45" t="str">
            <v>KF</v>
          </cell>
          <cell r="K45" t="str">
            <v>―</v>
          </cell>
          <cell r="L45">
            <v>16</v>
          </cell>
          <cell r="M45" t="str">
            <v>シート１６</v>
          </cell>
          <cell r="N45" t="str">
            <v>―</v>
          </cell>
          <cell r="O45" t="str">
            <v>―</v>
          </cell>
          <cell r="Q45" t="str">
            <v>枠対象外</v>
          </cell>
        </row>
        <row r="46">
          <cell r="J46" t="str">
            <v>MA</v>
          </cell>
          <cell r="K46" t="str">
            <v>○</v>
          </cell>
          <cell r="L46">
            <v>14</v>
          </cell>
          <cell r="M46" t="str">
            <v>シート１４</v>
          </cell>
          <cell r="N46" t="str">
            <v>―</v>
          </cell>
          <cell r="O46" t="str">
            <v>○</v>
          </cell>
          <cell r="P46" t="str">
            <v xml:space="preserve"> </v>
          </cell>
          <cell r="Q46" t="str">
            <v>スタッフ枠</v>
          </cell>
        </row>
        <row r="47">
          <cell r="J47" t="str">
            <v>OA</v>
          </cell>
          <cell r="K47" t="str">
            <v>○</v>
          </cell>
          <cell r="L47">
            <v>2</v>
          </cell>
          <cell r="M47" t="str">
            <v>シート２</v>
          </cell>
          <cell r="N47" t="str">
            <v>○</v>
          </cell>
          <cell r="O47" t="str">
            <v>○</v>
          </cell>
          <cell r="P47" t="str">
            <v xml:space="preserve"> </v>
          </cell>
          <cell r="Q47" t="str">
            <v>スタッフ枠</v>
          </cell>
        </row>
        <row r="48">
          <cell r="J48" t="str">
            <v>BOの一部</v>
          </cell>
          <cell r="K48" t="str">
            <v>○</v>
          </cell>
          <cell r="L48">
            <v>10</v>
          </cell>
          <cell r="M48" t="str">
            <v>シート１０</v>
          </cell>
          <cell r="N48" t="str">
            <v>○</v>
          </cell>
          <cell r="O48" t="str">
            <v>○</v>
          </cell>
          <cell r="Q48" t="str">
            <v>ＧＭ枠</v>
          </cell>
        </row>
      </sheetData>
      <sheetData sheetId="1" refreshError="1"/>
      <sheetData sheetId="2">
        <row r="1">
          <cell r="B1" t="str">
            <v>考課対象除外者(考課表は集める　実態点・順位は不要　※定年は別途）</v>
          </cell>
        </row>
        <row r="2">
          <cell r="B2" t="str">
            <v>氏名ＣＤ</v>
          </cell>
          <cell r="C2" t="str">
            <v>氏名</v>
          </cell>
          <cell r="D2" t="str">
            <v>支社</v>
          </cell>
          <cell r="E2" t="str">
            <v>支部</v>
          </cell>
          <cell r="F2" t="str">
            <v>役名</v>
          </cell>
          <cell r="G2" t="str">
            <v>考課区分</v>
          </cell>
          <cell r="H2" t="str">
            <v>備考</v>
          </cell>
          <cell r="I2" t="str">
            <v>対象外フラグ（１対象外２考課表のみ）</v>
          </cell>
          <cell r="K2" t="str">
            <v>退社事由</v>
          </cell>
          <cell r="L2" t="str">
            <v>PA0850</v>
          </cell>
          <cell r="M2" t="str">
            <v>KISCOD</v>
          </cell>
          <cell r="N2" t="str">
            <v>SNAM</v>
          </cell>
          <cell r="O2" t="str">
            <v>DA0040</v>
          </cell>
          <cell r="P2" t="str">
            <v>DD0040</v>
          </cell>
          <cell r="Q2" t="str">
            <v>DB0040</v>
          </cell>
          <cell r="R2" t="str">
            <v>DB004001</v>
          </cell>
        </row>
        <row r="3">
          <cell r="B3">
            <v>89155</v>
          </cell>
          <cell r="C3" t="str">
            <v>根本　広喜</v>
          </cell>
          <cell r="D3" t="str">
            <v>日本橋支社</v>
          </cell>
          <cell r="E3" t="str">
            <v>銀座(営)</v>
          </cell>
          <cell r="F3" t="str">
            <v>営業部長（指導部長待遇）</v>
          </cell>
          <cell r="H3" t="str">
            <v>※年度末退社予定の者については別紙を参照</v>
          </cell>
          <cell r="I3">
            <v>2</v>
          </cell>
          <cell r="K3" t="str">
            <v>依願</v>
          </cell>
          <cell r="L3">
            <v>4</v>
          </cell>
          <cell r="M3">
            <v>89155</v>
          </cell>
          <cell r="N3" t="str">
            <v>根本　広喜　　　　</v>
          </cell>
          <cell r="O3" t="str">
            <v>日本橋支社　　　　　</v>
          </cell>
          <cell r="P3" t="str">
            <v>銀座　　　　　　　　</v>
          </cell>
          <cell r="Q3" t="str">
            <v>（指導部長待遇）　　</v>
          </cell>
          <cell r="R3" t="str">
            <v>営業部長　　　　　　</v>
          </cell>
          <cell r="S3" t="str">
            <v>根本　広喜</v>
          </cell>
          <cell r="T3" t="str">
            <v>日本橋支社</v>
          </cell>
          <cell r="U3" t="str">
            <v>銀座(営)</v>
          </cell>
          <cell r="V3" t="str">
            <v>営業部長（指導部長待遇）</v>
          </cell>
          <cell r="Y3" t="str">
            <v>AC</v>
          </cell>
        </row>
        <row r="4">
          <cell r="B4">
            <v>16300</v>
          </cell>
          <cell r="C4" t="str">
            <v>八木　規雄</v>
          </cell>
          <cell r="D4" t="str">
            <v>東京東支社</v>
          </cell>
          <cell r="E4" t="str">
            <v>青戸(営)</v>
          </cell>
          <cell r="F4" t="str">
            <v>スタッフ役（拠点統括補佐）</v>
          </cell>
          <cell r="H4" t="str">
            <v>※年度末退社予定の者については別紙を参照</v>
          </cell>
          <cell r="I4">
            <v>2</v>
          </cell>
          <cell r="K4" t="str">
            <v>依願</v>
          </cell>
          <cell r="L4">
            <v>4</v>
          </cell>
          <cell r="M4">
            <v>16300</v>
          </cell>
          <cell r="N4" t="str">
            <v>八木　規雄　　　　</v>
          </cell>
          <cell r="O4" t="str">
            <v>東京東支社　　　　　</v>
          </cell>
          <cell r="P4" t="str">
            <v>青戸　　　　　　　　</v>
          </cell>
          <cell r="Q4" t="str">
            <v>（拠点統括補佐）　　</v>
          </cell>
          <cell r="R4" t="str">
            <v>スタッフ役　　　　　</v>
          </cell>
          <cell r="S4" t="str">
            <v>八木　規雄</v>
          </cell>
          <cell r="T4" t="str">
            <v>東京東支社</v>
          </cell>
          <cell r="U4" t="str">
            <v>青戸(営)</v>
          </cell>
          <cell r="V4" t="str">
            <v>スタッフ役（拠点統括補佐）</v>
          </cell>
          <cell r="Y4" t="str">
            <v>CD</v>
          </cell>
        </row>
        <row r="5">
          <cell r="B5">
            <v>19840</v>
          </cell>
          <cell r="C5" t="str">
            <v>宇賀神　慶充</v>
          </cell>
          <cell r="D5" t="str">
            <v>千葉支社</v>
          </cell>
          <cell r="E5" t="str">
            <v>木更津東(営)</v>
          </cell>
          <cell r="F5" t="str">
            <v>営業部長（一級部長待遇）</v>
          </cell>
          <cell r="H5" t="str">
            <v>※年度末退社予定の者については別紙を参照</v>
          </cell>
          <cell r="I5">
            <v>2</v>
          </cell>
          <cell r="K5" t="str">
            <v>依願</v>
          </cell>
          <cell r="L5">
            <v>4</v>
          </cell>
          <cell r="M5">
            <v>19840</v>
          </cell>
          <cell r="N5" t="str">
            <v>宇賀神　慶充　　　</v>
          </cell>
          <cell r="O5" t="str">
            <v>千葉支社　　　　　　</v>
          </cell>
          <cell r="P5" t="str">
            <v>木更津東　　　　　　</v>
          </cell>
          <cell r="Q5" t="str">
            <v>（一級部長待遇）　　</v>
          </cell>
          <cell r="R5" t="str">
            <v>営業部長　　　　　　</v>
          </cell>
          <cell r="S5" t="str">
            <v>宇賀神　慶充</v>
          </cell>
          <cell r="T5" t="str">
            <v>千葉支社</v>
          </cell>
          <cell r="U5" t="str">
            <v>木更津東(営)</v>
          </cell>
          <cell r="V5" t="str">
            <v>営業部長（一級部長待遇）</v>
          </cell>
          <cell r="Y5" t="str">
            <v>AC</v>
          </cell>
        </row>
        <row r="6">
          <cell r="B6">
            <v>38879</v>
          </cell>
          <cell r="C6" t="str">
            <v>山口　美千代</v>
          </cell>
          <cell r="D6" t="str">
            <v>札幌支社</v>
          </cell>
          <cell r="E6" t="str">
            <v/>
          </cell>
          <cell r="F6" t="str">
            <v>不就業</v>
          </cell>
          <cell r="H6" t="str">
            <v>※年度末退社予定の者については別紙を参照</v>
          </cell>
          <cell r="I6">
            <v>2</v>
          </cell>
          <cell r="K6" t="str">
            <v>依願</v>
          </cell>
          <cell r="L6">
            <v>4</v>
          </cell>
          <cell r="M6">
            <v>38879</v>
          </cell>
          <cell r="N6" t="str">
            <v>山口　美千代　　　</v>
          </cell>
          <cell r="O6" t="str">
            <v>札幌支社　　　　　　</v>
          </cell>
          <cell r="P6" t="str">
            <v/>
          </cell>
          <cell r="Q6" t="str">
            <v>　　　　　　　　　　</v>
          </cell>
          <cell r="R6" t="str">
            <v>不就業　　　　　　　</v>
          </cell>
          <cell r="S6" t="str">
            <v>山口　美千代</v>
          </cell>
          <cell r="T6" t="str">
            <v>札幌支社</v>
          </cell>
          <cell r="U6" t="str">
            <v/>
          </cell>
          <cell r="V6" t="str">
            <v>不就業</v>
          </cell>
          <cell r="Y6" t="str">
            <v>HC</v>
          </cell>
        </row>
        <row r="7">
          <cell r="B7">
            <v>7173</v>
          </cell>
          <cell r="C7" t="str">
            <v>服部　徳昭</v>
          </cell>
          <cell r="D7" t="str">
            <v>沼津支社</v>
          </cell>
          <cell r="E7" t="str">
            <v>伊豆長岡(営)</v>
          </cell>
          <cell r="F7" t="str">
            <v>営業部長（推進部長待遇）</v>
          </cell>
          <cell r="H7" t="str">
            <v>※年度末退社予定の者については別紙を参照</v>
          </cell>
          <cell r="I7">
            <v>2</v>
          </cell>
          <cell r="K7" t="str">
            <v>依願</v>
          </cell>
          <cell r="L7">
            <v>4</v>
          </cell>
          <cell r="M7">
            <v>7173</v>
          </cell>
          <cell r="N7" t="str">
            <v>服部　徳昭　　　　</v>
          </cell>
          <cell r="O7" t="str">
            <v>沼津支社　　　　　　</v>
          </cell>
          <cell r="P7" t="str">
            <v>伊豆長岡　　　　　　</v>
          </cell>
          <cell r="Q7" t="str">
            <v>（推進部長待遇）　　</v>
          </cell>
          <cell r="R7" t="str">
            <v>営業部長　　　　　　</v>
          </cell>
          <cell r="S7" t="str">
            <v>服部　徳昭</v>
          </cell>
          <cell r="T7" t="str">
            <v>沼津支社</v>
          </cell>
          <cell r="U7" t="str">
            <v>伊豆長岡(営)</v>
          </cell>
          <cell r="V7" t="str">
            <v>営業部長（推進部長待遇）</v>
          </cell>
          <cell r="Y7" t="str">
            <v>AC</v>
          </cell>
        </row>
        <row r="8">
          <cell r="B8">
            <v>16921</v>
          </cell>
          <cell r="C8" t="str">
            <v>深作　光英</v>
          </cell>
          <cell r="D8" t="str">
            <v>新潟支社</v>
          </cell>
          <cell r="E8" t="str">
            <v>新潟(営)</v>
          </cell>
          <cell r="F8" t="str">
            <v>スタッフ役（拠点統括補佐）</v>
          </cell>
          <cell r="H8" t="str">
            <v>※年度末退社予定の者については別紙を参照</v>
          </cell>
          <cell r="I8">
            <v>2</v>
          </cell>
          <cell r="K8" t="str">
            <v>依願</v>
          </cell>
          <cell r="L8">
            <v>4</v>
          </cell>
          <cell r="M8">
            <v>16921</v>
          </cell>
          <cell r="N8" t="str">
            <v>深作　光英　　　　</v>
          </cell>
          <cell r="O8" t="str">
            <v>新潟支社　　　　　　</v>
          </cell>
          <cell r="P8" t="str">
            <v>新潟　　　　　　　　</v>
          </cell>
          <cell r="Q8" t="str">
            <v>（拠点統括補佐）　　</v>
          </cell>
          <cell r="R8" t="str">
            <v>スタッフ役　　　　　</v>
          </cell>
          <cell r="S8" t="str">
            <v>深作　光英</v>
          </cell>
          <cell r="T8" t="str">
            <v>新潟支社</v>
          </cell>
          <cell r="U8" t="str">
            <v>新潟(営)</v>
          </cell>
          <cell r="V8" t="str">
            <v>スタッフ役（拠点統括補佐）</v>
          </cell>
          <cell r="Y8" t="str">
            <v>CD</v>
          </cell>
        </row>
        <row r="9">
          <cell r="B9">
            <v>39887</v>
          </cell>
          <cell r="C9" t="str">
            <v>布施　真理子</v>
          </cell>
          <cell r="D9" t="str">
            <v>長岡支社</v>
          </cell>
          <cell r="E9" t="str">
            <v>糸魚川(営)</v>
          </cell>
          <cell r="F9" t="str">
            <v>営業部長（指導部長待遇）</v>
          </cell>
          <cell r="H9" t="str">
            <v>※年度末退社予定の者については別紙を参照</v>
          </cell>
          <cell r="I9">
            <v>2</v>
          </cell>
          <cell r="K9" t="str">
            <v>依願</v>
          </cell>
          <cell r="L9">
            <v>4</v>
          </cell>
          <cell r="M9">
            <v>39887</v>
          </cell>
          <cell r="N9" t="str">
            <v>布施　真理子　　　</v>
          </cell>
          <cell r="O9" t="str">
            <v>長岡支社　　　　　　</v>
          </cell>
          <cell r="P9" t="str">
            <v>糸魚川　　　　　　　</v>
          </cell>
          <cell r="Q9" t="str">
            <v>（指導部長待遇）　　</v>
          </cell>
          <cell r="R9" t="str">
            <v>営業部長　　　　　　</v>
          </cell>
          <cell r="S9" t="str">
            <v>布施　真理子</v>
          </cell>
          <cell r="T9" t="str">
            <v>長岡支社</v>
          </cell>
          <cell r="U9" t="str">
            <v>糸魚川(営)</v>
          </cell>
          <cell r="V9" t="str">
            <v>営業部長（指導部長待遇）</v>
          </cell>
          <cell r="Y9" t="str">
            <v>AC</v>
          </cell>
        </row>
        <row r="10">
          <cell r="B10">
            <v>15980</v>
          </cell>
          <cell r="C10" t="str">
            <v>河辺　泰雄</v>
          </cell>
          <cell r="D10" t="str">
            <v>福山支社</v>
          </cell>
          <cell r="E10" t="str">
            <v>井原(営)</v>
          </cell>
          <cell r="F10" t="str">
            <v>営業部長（推進部長待遇）</v>
          </cell>
          <cell r="H10" t="str">
            <v>※年度末退社予定の者については別紙を参照</v>
          </cell>
          <cell r="I10">
            <v>2</v>
          </cell>
          <cell r="K10" t="str">
            <v>依願</v>
          </cell>
          <cell r="L10">
            <v>4</v>
          </cell>
          <cell r="M10">
            <v>15980</v>
          </cell>
          <cell r="N10" t="str">
            <v>河辺　泰雄　　　　</v>
          </cell>
          <cell r="O10" t="str">
            <v>福山支社　　　　　　</v>
          </cell>
          <cell r="P10" t="str">
            <v>井原　　　　　　　　</v>
          </cell>
          <cell r="Q10" t="str">
            <v>（推進部長待遇）　　</v>
          </cell>
          <cell r="R10" t="str">
            <v>営業部長　　　　　　</v>
          </cell>
          <cell r="S10" t="str">
            <v>河辺　泰雄</v>
          </cell>
          <cell r="T10" t="str">
            <v>福山支社</v>
          </cell>
          <cell r="U10" t="str">
            <v>井原(営)</v>
          </cell>
          <cell r="V10" t="str">
            <v>営業部長（推進部長待遇）</v>
          </cell>
          <cell r="Y10" t="str">
            <v>AC</v>
          </cell>
        </row>
        <row r="11">
          <cell r="B11">
            <v>15532</v>
          </cell>
          <cell r="C11" t="str">
            <v>小林　峰雄</v>
          </cell>
          <cell r="D11" t="str">
            <v>北九州支社</v>
          </cell>
          <cell r="E11" t="str">
            <v>黒崎(営)</v>
          </cell>
          <cell r="F11" t="str">
            <v>スタッフ役（拠点統括補佐）</v>
          </cell>
          <cell r="H11" t="str">
            <v>※年度末退社予定の者については別紙を参照</v>
          </cell>
          <cell r="I11">
            <v>2</v>
          </cell>
          <cell r="K11" t="str">
            <v>依願</v>
          </cell>
          <cell r="L11">
            <v>4</v>
          </cell>
          <cell r="M11">
            <v>15532</v>
          </cell>
          <cell r="N11" t="str">
            <v>小林　峰雄　　　　</v>
          </cell>
          <cell r="O11" t="str">
            <v>北九州支社　　　　　</v>
          </cell>
          <cell r="P11" t="str">
            <v>黒崎　　　　　　　　</v>
          </cell>
          <cell r="Q11" t="str">
            <v>（拠点統括補佐）　　</v>
          </cell>
          <cell r="R11" t="str">
            <v>スタッフ役　　　　　</v>
          </cell>
          <cell r="S11" t="str">
            <v>小林　峰雄</v>
          </cell>
          <cell r="T11" t="str">
            <v>北九州支社</v>
          </cell>
          <cell r="U11" t="str">
            <v>黒崎(営)</v>
          </cell>
          <cell r="V11" t="str">
            <v>スタッフ役（拠点統括補佐）</v>
          </cell>
          <cell r="Y11" t="str">
            <v>CD</v>
          </cell>
        </row>
        <row r="12">
          <cell r="B12">
            <v>15694</v>
          </cell>
          <cell r="C12" t="str">
            <v>黒田　忠正</v>
          </cell>
          <cell r="D12" t="str">
            <v>出向</v>
          </cell>
          <cell r="E12" t="str">
            <v/>
          </cell>
          <cell r="F12" t="str">
            <v>出向</v>
          </cell>
          <cell r="H12" t="str">
            <v>※年度末退社予定の者については別紙を参照</v>
          </cell>
          <cell r="I12">
            <v>2</v>
          </cell>
          <cell r="K12" t="str">
            <v>依願</v>
          </cell>
          <cell r="L12">
            <v>4</v>
          </cell>
          <cell r="M12">
            <v>15694</v>
          </cell>
          <cell r="N12" t="str">
            <v>黒田　忠正　　　　</v>
          </cell>
          <cell r="O12" t="str">
            <v>出向　　　　　　　　</v>
          </cell>
          <cell r="P12" t="str">
            <v/>
          </cell>
          <cell r="Q12" t="str">
            <v>　　　　　　　　　　</v>
          </cell>
          <cell r="R12" t="str">
            <v>出向　　　　　　　　</v>
          </cell>
          <cell r="S12" t="str">
            <v>黒田　忠正</v>
          </cell>
          <cell r="T12" t="str">
            <v>出向</v>
          </cell>
          <cell r="U12" t="str">
            <v/>
          </cell>
          <cell r="V12" t="str">
            <v>出向</v>
          </cell>
          <cell r="Y12" t="str">
            <v>JB</v>
          </cell>
        </row>
        <row r="13">
          <cell r="B13">
            <v>12274</v>
          </cell>
          <cell r="C13" t="str">
            <v>中山　勉</v>
          </cell>
          <cell r="D13" t="str">
            <v>柏常総支社</v>
          </cell>
          <cell r="E13" t="str">
            <v>土浦(営)</v>
          </cell>
          <cell r="F13" t="str">
            <v>スタッフ役（拠点統括補佐）</v>
          </cell>
          <cell r="H13" t="str">
            <v>※独立予定の者については別紙を参照</v>
          </cell>
          <cell r="I13">
            <v>2</v>
          </cell>
          <cell r="K13" t="str">
            <v>独代</v>
          </cell>
          <cell r="L13">
            <v>4</v>
          </cell>
          <cell r="M13">
            <v>12274</v>
          </cell>
          <cell r="N13" t="str">
            <v>中山　勉　　　　　</v>
          </cell>
          <cell r="O13" t="str">
            <v>柏常総支社　　　　　</v>
          </cell>
          <cell r="P13" t="str">
            <v>土浦　　　　　　　　</v>
          </cell>
          <cell r="Q13" t="str">
            <v>（拠点統括補佐）　　</v>
          </cell>
          <cell r="R13" t="str">
            <v>スタッフ役　　　　　</v>
          </cell>
          <cell r="S13" t="str">
            <v>中山　勉</v>
          </cell>
          <cell r="T13" t="str">
            <v>柏常総支社</v>
          </cell>
          <cell r="U13" t="str">
            <v>土浦(営)</v>
          </cell>
          <cell r="V13" t="str">
            <v>スタッフ役（拠点統括補佐）</v>
          </cell>
          <cell r="Y13" t="str">
            <v>CD</v>
          </cell>
        </row>
        <row r="14">
          <cell r="B14">
            <v>19145</v>
          </cell>
          <cell r="C14" t="str">
            <v>久保田　猛</v>
          </cell>
          <cell r="D14" t="str">
            <v>柏常総支社</v>
          </cell>
          <cell r="E14" t="str">
            <v>土浦(営)</v>
          </cell>
          <cell r="F14" t="str">
            <v>スタッフ役（拠点統括補佐）</v>
          </cell>
          <cell r="H14" t="str">
            <v>※独立予定の者については別紙を参照</v>
          </cell>
          <cell r="I14">
            <v>2</v>
          </cell>
          <cell r="K14" t="str">
            <v>独代</v>
          </cell>
          <cell r="L14">
            <v>4</v>
          </cell>
          <cell r="M14">
            <v>19145</v>
          </cell>
          <cell r="N14" t="str">
            <v>久保田　猛　　　　</v>
          </cell>
          <cell r="O14" t="str">
            <v>柏常総支社　　　　　</v>
          </cell>
          <cell r="P14" t="str">
            <v>土浦　　　　　　　　</v>
          </cell>
          <cell r="Q14" t="str">
            <v>（拠点統括補佐）　　</v>
          </cell>
          <cell r="R14" t="str">
            <v>スタッフ役　　　　　</v>
          </cell>
          <cell r="S14" t="str">
            <v>久保田　猛</v>
          </cell>
          <cell r="T14" t="str">
            <v>柏常総支社</v>
          </cell>
          <cell r="U14" t="str">
            <v>土浦(営)</v>
          </cell>
          <cell r="V14" t="str">
            <v>スタッフ役（拠点統括補佐）</v>
          </cell>
          <cell r="Y14" t="str">
            <v>CD</v>
          </cell>
        </row>
        <row r="15">
          <cell r="B15">
            <v>89962</v>
          </cell>
          <cell r="C15" t="str">
            <v>舟川　勝彦</v>
          </cell>
          <cell r="D15" t="str">
            <v>釧路支社</v>
          </cell>
          <cell r="E15" t="str">
            <v>釧路(営)</v>
          </cell>
          <cell r="F15" t="str">
            <v>スタッフ役（拠点統括補佐）</v>
          </cell>
          <cell r="H15" t="str">
            <v>※独立予定の者については別紙を参照</v>
          </cell>
          <cell r="I15">
            <v>2</v>
          </cell>
          <cell r="K15" t="str">
            <v>独代</v>
          </cell>
          <cell r="L15">
            <v>4</v>
          </cell>
          <cell r="M15">
            <v>89962</v>
          </cell>
          <cell r="N15" t="str">
            <v>舟川　勝彦　　　　</v>
          </cell>
          <cell r="O15" t="str">
            <v>釧路支社　　　　　　</v>
          </cell>
          <cell r="P15" t="str">
            <v>釧路　　　　　　　　</v>
          </cell>
          <cell r="Q15" t="str">
            <v>（拠点統括補佐）　　</v>
          </cell>
          <cell r="R15" t="str">
            <v>スタッフ役　　　　　</v>
          </cell>
          <cell r="S15" t="str">
            <v>舟川　勝彦</v>
          </cell>
          <cell r="T15" t="str">
            <v>釧路支社</v>
          </cell>
          <cell r="U15" t="str">
            <v>釧路(営)</v>
          </cell>
          <cell r="V15" t="str">
            <v>スタッフ役（拠点統括補佐）</v>
          </cell>
          <cell r="Y15" t="str">
            <v>CD</v>
          </cell>
        </row>
        <row r="16">
          <cell r="B16">
            <v>9828</v>
          </cell>
          <cell r="C16" t="str">
            <v>庄村　知史</v>
          </cell>
          <cell r="D16" t="str">
            <v>静岡支社</v>
          </cell>
          <cell r="E16" t="str">
            <v>静岡(営)</v>
          </cell>
          <cell r="F16" t="str">
            <v>スタッフ役（拠点統括補佐）</v>
          </cell>
          <cell r="H16" t="str">
            <v>※独立予定の者については別紙を参照</v>
          </cell>
          <cell r="I16">
            <v>2</v>
          </cell>
          <cell r="K16" t="str">
            <v>独代</v>
          </cell>
          <cell r="L16">
            <v>4</v>
          </cell>
          <cell r="M16">
            <v>9828</v>
          </cell>
          <cell r="N16" t="str">
            <v>庄村　知史　　　　</v>
          </cell>
          <cell r="O16" t="str">
            <v>静岡支社　　　　　　</v>
          </cell>
          <cell r="P16" t="str">
            <v>静岡　　　　　　　　</v>
          </cell>
          <cell r="Q16" t="str">
            <v>（拠点統括補佐）　　</v>
          </cell>
          <cell r="R16" t="str">
            <v>スタッフ役　　　　　</v>
          </cell>
          <cell r="S16" t="str">
            <v>庄村　知史</v>
          </cell>
          <cell r="T16" t="str">
            <v>静岡支社</v>
          </cell>
          <cell r="U16" t="str">
            <v>静岡(営)</v>
          </cell>
          <cell r="V16" t="str">
            <v>スタッフ役（拠点統括補佐）</v>
          </cell>
          <cell r="Y16" t="str">
            <v>CD</v>
          </cell>
        </row>
        <row r="17">
          <cell r="B17">
            <v>19636</v>
          </cell>
          <cell r="C17" t="str">
            <v>川村　寛</v>
          </cell>
          <cell r="D17" t="str">
            <v>福井支社</v>
          </cell>
          <cell r="E17" t="str">
            <v>大手(営)</v>
          </cell>
          <cell r="F17" t="str">
            <v>営業部長（一級部長待遇）</v>
          </cell>
          <cell r="H17" t="str">
            <v>※独立予定の者については別紙を参照</v>
          </cell>
          <cell r="I17">
            <v>2</v>
          </cell>
          <cell r="K17" t="str">
            <v>独代</v>
          </cell>
          <cell r="L17">
            <v>4</v>
          </cell>
          <cell r="M17">
            <v>19636</v>
          </cell>
          <cell r="N17" t="str">
            <v>川村　寛　　　　　</v>
          </cell>
          <cell r="O17" t="str">
            <v>福井支社　　　　　　</v>
          </cell>
          <cell r="P17" t="str">
            <v>大手　　　　　　　　</v>
          </cell>
          <cell r="Q17" t="str">
            <v>（一級部長待遇）　　</v>
          </cell>
          <cell r="R17" t="str">
            <v>営業部長　　　　　　</v>
          </cell>
          <cell r="S17" t="str">
            <v>川村　寛</v>
          </cell>
          <cell r="T17" t="str">
            <v>福井支社</v>
          </cell>
          <cell r="U17" t="str">
            <v>大手(営)</v>
          </cell>
          <cell r="V17" t="str">
            <v>営業部長（一級部長待遇）</v>
          </cell>
          <cell r="Y17" t="str">
            <v>AC</v>
          </cell>
        </row>
        <row r="18">
          <cell r="B18">
            <v>9770</v>
          </cell>
          <cell r="C18" t="str">
            <v>瀬戸　政信</v>
          </cell>
          <cell r="D18" t="str">
            <v>福井支社</v>
          </cell>
          <cell r="E18" t="str">
            <v>福井南(営)</v>
          </cell>
          <cell r="F18" t="str">
            <v>スタッフ役（拠点統括補佐）</v>
          </cell>
          <cell r="H18" t="str">
            <v>※独立予定の者については別紙を参照</v>
          </cell>
          <cell r="I18">
            <v>2</v>
          </cell>
          <cell r="K18" t="str">
            <v>独代</v>
          </cell>
          <cell r="L18">
            <v>4</v>
          </cell>
          <cell r="M18">
            <v>9770</v>
          </cell>
          <cell r="N18" t="str">
            <v>瀬戸　政信　　　　</v>
          </cell>
          <cell r="O18" t="str">
            <v>福井支社　　　　　　</v>
          </cell>
          <cell r="P18" t="str">
            <v>福井南　　　　　　　</v>
          </cell>
          <cell r="Q18" t="str">
            <v>（拠点統括補佐）　　</v>
          </cell>
          <cell r="R18" t="str">
            <v>スタッフ役　　　　　</v>
          </cell>
          <cell r="S18" t="str">
            <v>瀬戸　政信</v>
          </cell>
          <cell r="T18" t="str">
            <v>福井支社</v>
          </cell>
          <cell r="U18" t="str">
            <v>福井南(営)</v>
          </cell>
          <cell r="V18" t="str">
            <v>スタッフ役（拠点統括補佐）</v>
          </cell>
          <cell r="Y18" t="str">
            <v>CD</v>
          </cell>
        </row>
        <row r="19">
          <cell r="B19">
            <v>89600</v>
          </cell>
          <cell r="C19" t="str">
            <v>樫尾　隆臣</v>
          </cell>
          <cell r="D19" t="str">
            <v>高知支社</v>
          </cell>
          <cell r="E19" t="str">
            <v>高須営業所</v>
          </cell>
          <cell r="F19" t="str">
            <v>営業所長</v>
          </cell>
          <cell r="H19" t="str">
            <v>※独立予定の者については別紙を参照</v>
          </cell>
          <cell r="I19">
            <v>2</v>
          </cell>
          <cell r="K19" t="str">
            <v>独代</v>
          </cell>
          <cell r="L19">
            <v>4</v>
          </cell>
          <cell r="M19">
            <v>89600</v>
          </cell>
          <cell r="N19" t="str">
            <v>樫尾　隆臣　　　　</v>
          </cell>
          <cell r="O19" t="str">
            <v>高知支社　　　　　　</v>
          </cell>
          <cell r="P19" t="str">
            <v>高須営業所　　　　　　</v>
          </cell>
          <cell r="Q19" t="str">
            <v>　　　　　　　　　　</v>
          </cell>
          <cell r="R19" t="str">
            <v>営業所長　　　　　　</v>
          </cell>
          <cell r="S19" t="str">
            <v>樫尾　隆臣</v>
          </cell>
          <cell r="T19" t="str">
            <v>高知支社</v>
          </cell>
          <cell r="U19" t="str">
            <v>高須営業所</v>
          </cell>
          <cell r="V19" t="str">
            <v>営業所長</v>
          </cell>
          <cell r="Y19" t="str">
            <v>CF</v>
          </cell>
        </row>
        <row r="20">
          <cell r="B20">
            <v>16918</v>
          </cell>
          <cell r="C20" t="str">
            <v>古川　健太郎</v>
          </cell>
          <cell r="D20" t="str">
            <v>久留米支社</v>
          </cell>
          <cell r="E20" t="str">
            <v>浮羽(営)</v>
          </cell>
          <cell r="F20" t="str">
            <v>営業部長（指導部長待遇）</v>
          </cell>
          <cell r="H20" t="str">
            <v>※独立予定の者については別紙を参照</v>
          </cell>
          <cell r="I20">
            <v>2</v>
          </cell>
          <cell r="K20" t="str">
            <v>独代</v>
          </cell>
          <cell r="L20">
            <v>4</v>
          </cell>
          <cell r="M20">
            <v>16918</v>
          </cell>
          <cell r="N20" t="str">
            <v>古川　健太郎　　　</v>
          </cell>
          <cell r="O20" t="str">
            <v>久留米支社　　　　　</v>
          </cell>
          <cell r="P20" t="str">
            <v>浮羽　　　　　　　　</v>
          </cell>
          <cell r="Q20" t="str">
            <v>（指導部長待遇）　　</v>
          </cell>
          <cell r="R20" t="str">
            <v>営業部長　　　　　　</v>
          </cell>
          <cell r="S20" t="str">
            <v>古川　健太郎</v>
          </cell>
          <cell r="T20" t="str">
            <v>久留米支社</v>
          </cell>
          <cell r="U20" t="str">
            <v>浮羽(営)</v>
          </cell>
          <cell r="V20" t="str">
            <v>営業部長（指導部長待遇）</v>
          </cell>
          <cell r="Y20" t="str">
            <v>AC</v>
          </cell>
        </row>
        <row r="21">
          <cell r="B21">
            <v>18204</v>
          </cell>
          <cell r="C21" t="str">
            <v>天野　貞雄</v>
          </cell>
          <cell r="D21" t="str">
            <v>首都圏代理店第二部</v>
          </cell>
          <cell r="E21" t="str">
            <v/>
          </cell>
          <cell r="F21" t="str">
            <v>不就業</v>
          </cell>
          <cell r="H21" t="str">
            <v>※独立予定の者については別紙を参照</v>
          </cell>
          <cell r="I21">
            <v>2</v>
          </cell>
          <cell r="K21" t="str">
            <v>独代</v>
          </cell>
          <cell r="L21">
            <v>4</v>
          </cell>
          <cell r="M21">
            <v>18204</v>
          </cell>
          <cell r="N21" t="str">
            <v>天野　貞雄　　　　</v>
          </cell>
          <cell r="O21" t="str">
            <v>首都圏代理店第二部　</v>
          </cell>
          <cell r="P21" t="str">
            <v/>
          </cell>
          <cell r="Q21" t="str">
            <v>　　　　　　　　　　</v>
          </cell>
          <cell r="R21" t="str">
            <v>不就業　　　　　　　</v>
          </cell>
          <cell r="S21" t="str">
            <v>天野　貞雄</v>
          </cell>
          <cell r="T21" t="str">
            <v>首都圏代理店第二部</v>
          </cell>
          <cell r="U21" t="str">
            <v/>
          </cell>
          <cell r="V21" t="str">
            <v>不就業</v>
          </cell>
          <cell r="Y21" t="str">
            <v>FE</v>
          </cell>
        </row>
        <row r="22">
          <cell r="B22">
            <v>18202</v>
          </cell>
          <cell r="C22" t="str">
            <v>出原　健司</v>
          </cell>
          <cell r="D22" t="str">
            <v>近畿代理店第一部</v>
          </cell>
          <cell r="E22" t="str">
            <v>神戸代理店(営)</v>
          </cell>
          <cell r="F22" t="str">
            <v>スタッフ役</v>
          </cell>
          <cell r="H22" t="str">
            <v>※独立予定の者については別紙を参照</v>
          </cell>
          <cell r="I22">
            <v>2</v>
          </cell>
          <cell r="K22" t="str">
            <v>独代</v>
          </cell>
          <cell r="L22">
            <v>4</v>
          </cell>
          <cell r="M22">
            <v>18202</v>
          </cell>
          <cell r="N22" t="str">
            <v>出原　健司　　　　</v>
          </cell>
          <cell r="O22" t="str">
            <v>近畿代理店第一部　　</v>
          </cell>
          <cell r="P22" t="str">
            <v>神戸代理店　　　　　</v>
          </cell>
          <cell r="Q22" t="str">
            <v>　　　　　　　　　　</v>
          </cell>
          <cell r="R22" t="str">
            <v>スタッフ役　　　　　</v>
          </cell>
          <cell r="S22" t="str">
            <v>出原　健司</v>
          </cell>
          <cell r="T22" t="str">
            <v>近畿代理店第一部</v>
          </cell>
          <cell r="U22" t="str">
            <v>神戸代理店(営)</v>
          </cell>
          <cell r="V22" t="str">
            <v>スタッフ役</v>
          </cell>
          <cell r="Y22" t="str">
            <v>DA</v>
          </cell>
        </row>
        <row r="23">
          <cell r="B23">
            <v>19549</v>
          </cell>
          <cell r="C23" t="str">
            <v>西澤　和浩</v>
          </cell>
          <cell r="D23" t="str">
            <v>近畿代理店第二部</v>
          </cell>
          <cell r="E23" t="str">
            <v>近畿代理店営業第六部</v>
          </cell>
          <cell r="F23" t="str">
            <v>スタッフ役</v>
          </cell>
          <cell r="H23" t="str">
            <v>※独立予定の者については別紙を参照</v>
          </cell>
          <cell r="I23">
            <v>2</v>
          </cell>
          <cell r="K23" t="str">
            <v>独代</v>
          </cell>
          <cell r="L23">
            <v>4</v>
          </cell>
          <cell r="M23">
            <v>19549</v>
          </cell>
          <cell r="N23" t="str">
            <v>西澤　和浩　　　　</v>
          </cell>
          <cell r="O23" t="str">
            <v>近畿代理店第二部　　</v>
          </cell>
          <cell r="P23" t="str">
            <v>近畿代理店営業第六部　</v>
          </cell>
          <cell r="Q23" t="str">
            <v>　　　　　　　　　　</v>
          </cell>
          <cell r="R23" t="str">
            <v>スタッフ役　　　　　</v>
          </cell>
          <cell r="S23" t="str">
            <v>西澤　和浩</v>
          </cell>
          <cell r="T23" t="str">
            <v>近畿代理店第二部</v>
          </cell>
          <cell r="U23" t="str">
            <v>近畿代理店営業第六部</v>
          </cell>
          <cell r="V23" t="str">
            <v>スタッフ役</v>
          </cell>
          <cell r="Y23" t="str">
            <v>DA</v>
          </cell>
        </row>
        <row r="24">
          <cell r="B24">
            <v>19760</v>
          </cell>
          <cell r="C24" t="str">
            <v>上野　隆</v>
          </cell>
          <cell r="D24" t="str">
            <v>拠点長ビジネススク－</v>
          </cell>
          <cell r="E24" t="str">
            <v>市場開拓訓練班一課</v>
          </cell>
          <cell r="F24" t="str">
            <v>専任支部長</v>
          </cell>
          <cell r="H24" t="str">
            <v>※独立予定の者については別紙を参照</v>
          </cell>
          <cell r="I24">
            <v>2</v>
          </cell>
          <cell r="K24" t="str">
            <v>独代</v>
          </cell>
          <cell r="L24">
            <v>4</v>
          </cell>
          <cell r="M24">
            <v>19760</v>
          </cell>
          <cell r="N24" t="str">
            <v>上野　隆　　　　　</v>
          </cell>
          <cell r="O24" t="str">
            <v>拠点長ビジネススク－</v>
          </cell>
          <cell r="P24" t="str">
            <v>市場開拓訓練班一課　　</v>
          </cell>
          <cell r="Q24" t="str">
            <v>　　　　　　　　　　</v>
          </cell>
          <cell r="R24" t="str">
            <v>専任支部長　　　　　</v>
          </cell>
          <cell r="S24" t="str">
            <v>上野　隆</v>
          </cell>
          <cell r="T24" t="str">
            <v>拠点長ビジネススク－</v>
          </cell>
          <cell r="U24" t="str">
            <v>市場開拓訓練班一課</v>
          </cell>
          <cell r="V24" t="str">
            <v>専任支部長</v>
          </cell>
          <cell r="Y24" t="str">
            <v>GA</v>
          </cell>
        </row>
        <row r="25">
          <cell r="B25">
            <v>16863</v>
          </cell>
          <cell r="C25" t="str">
            <v>田畑　浩一朗</v>
          </cell>
          <cell r="D25" t="str">
            <v>拠点長ビジネススク－</v>
          </cell>
          <cell r="E25" t="str">
            <v>市場開拓訓練班一課</v>
          </cell>
          <cell r="F25" t="str">
            <v>専任支部長</v>
          </cell>
          <cell r="H25" t="str">
            <v>※独立予定の者については別紙を参照</v>
          </cell>
          <cell r="I25">
            <v>2</v>
          </cell>
          <cell r="K25" t="str">
            <v>独代</v>
          </cell>
          <cell r="L25">
            <v>4</v>
          </cell>
          <cell r="M25">
            <v>16863</v>
          </cell>
          <cell r="N25" t="str">
            <v>田畑　浩一朗　　　</v>
          </cell>
          <cell r="O25" t="str">
            <v>拠点長ビジネススク－</v>
          </cell>
          <cell r="P25" t="str">
            <v>市場開拓訓練班一課　　</v>
          </cell>
          <cell r="Q25" t="str">
            <v>　　　　　　　　　　</v>
          </cell>
          <cell r="R25" t="str">
            <v>専任支部長　　　　　</v>
          </cell>
          <cell r="S25" t="str">
            <v>田畑　浩一朗</v>
          </cell>
          <cell r="T25" t="str">
            <v>拠点長ビジネススク－</v>
          </cell>
          <cell r="U25" t="str">
            <v>市場開拓訓練班一課</v>
          </cell>
          <cell r="V25" t="str">
            <v>専任支部長</v>
          </cell>
          <cell r="Y25" t="str">
            <v>GA</v>
          </cell>
        </row>
        <row r="26">
          <cell r="B26">
            <v>16561</v>
          </cell>
          <cell r="C26" t="str">
            <v>藤原　実雄</v>
          </cell>
          <cell r="D26" t="str">
            <v>拠点長ビジネススク－</v>
          </cell>
          <cell r="E26" t="str">
            <v>市場開拓訓練班一課</v>
          </cell>
          <cell r="F26" t="str">
            <v>専任支部長</v>
          </cell>
          <cell r="H26" t="str">
            <v>※独立予定の者については別紙を参照</v>
          </cell>
          <cell r="I26">
            <v>2</v>
          </cell>
          <cell r="K26" t="str">
            <v>独代</v>
          </cell>
          <cell r="L26">
            <v>4</v>
          </cell>
          <cell r="M26">
            <v>16561</v>
          </cell>
          <cell r="N26" t="str">
            <v>藤原　実雄　　　　</v>
          </cell>
          <cell r="O26" t="str">
            <v>拠点長ビジネススク－</v>
          </cell>
          <cell r="P26" t="str">
            <v>市場開拓訓練班一課　　</v>
          </cell>
          <cell r="Q26" t="str">
            <v>　　　　　　　　　　</v>
          </cell>
          <cell r="R26" t="str">
            <v>専任支部長　　　　　</v>
          </cell>
          <cell r="S26" t="str">
            <v>藤原　実雄</v>
          </cell>
          <cell r="T26" t="str">
            <v>拠点長ビジネススク－</v>
          </cell>
          <cell r="U26" t="str">
            <v>市場開拓訓練班一課</v>
          </cell>
          <cell r="V26" t="str">
            <v>専任支部長</v>
          </cell>
          <cell r="Y26" t="str">
            <v>GA</v>
          </cell>
        </row>
        <row r="27">
          <cell r="B27">
            <v>15739</v>
          </cell>
          <cell r="C27" t="str">
            <v>新田　昌弘</v>
          </cell>
          <cell r="D27" t="str">
            <v>新宿支社</v>
          </cell>
          <cell r="E27" t="str">
            <v>世田谷(営)</v>
          </cell>
          <cell r="F27" t="str">
            <v>スタッフ役（拠点統括補佐）</v>
          </cell>
          <cell r="H27" t="str">
            <v>※定年予定のため考課対象外</v>
          </cell>
          <cell r="I27">
            <v>1</v>
          </cell>
          <cell r="K27" t="str">
            <v>定年</v>
          </cell>
          <cell r="L27">
            <v>4</v>
          </cell>
          <cell r="M27">
            <v>15739</v>
          </cell>
          <cell r="N27" t="str">
            <v>新田　昌弘　　　　</v>
          </cell>
          <cell r="O27" t="str">
            <v>新宿支社　　　　　　</v>
          </cell>
          <cell r="P27" t="str">
            <v>世田谷　　　　　　　</v>
          </cell>
          <cell r="Q27" t="str">
            <v>（拠点統括補佐）　　</v>
          </cell>
          <cell r="R27" t="str">
            <v>スタッフ役　　　　　</v>
          </cell>
          <cell r="S27" t="str">
            <v>新田　昌弘</v>
          </cell>
          <cell r="T27" t="str">
            <v>新宿支社</v>
          </cell>
          <cell r="U27" t="str">
            <v>世田谷(営)</v>
          </cell>
          <cell r="V27" t="str">
            <v>スタッフ役（拠点統括補佐）</v>
          </cell>
          <cell r="Y27" t="str">
            <v>CD</v>
          </cell>
        </row>
        <row r="28">
          <cell r="B28">
            <v>16044</v>
          </cell>
          <cell r="C28" t="str">
            <v>内藤　哲典</v>
          </cell>
          <cell r="D28" t="str">
            <v>新宿中央支社</v>
          </cell>
          <cell r="E28" t="str">
            <v>第一ＮＳ(営)</v>
          </cell>
          <cell r="F28" t="str">
            <v>スタッフ役（拠点統括補佐）</v>
          </cell>
          <cell r="H28" t="str">
            <v>※定年予定のため考課対象外</v>
          </cell>
          <cell r="I28">
            <v>1</v>
          </cell>
          <cell r="K28" t="str">
            <v>定年</v>
          </cell>
          <cell r="L28">
            <v>4</v>
          </cell>
          <cell r="M28">
            <v>16044</v>
          </cell>
          <cell r="N28" t="str">
            <v>内藤　哲典　　　　</v>
          </cell>
          <cell r="O28" t="str">
            <v>新宿中央支社　　　　</v>
          </cell>
          <cell r="P28" t="str">
            <v>第一ＮＳ　　　　　　</v>
          </cell>
          <cell r="Q28" t="str">
            <v>（拠点統括補佐）　　</v>
          </cell>
          <cell r="R28" t="str">
            <v>スタッフ役　　　　　</v>
          </cell>
          <cell r="S28" t="str">
            <v>内藤　哲典</v>
          </cell>
          <cell r="T28" t="str">
            <v>新宿中央支社</v>
          </cell>
          <cell r="U28" t="str">
            <v>第一ＮＳ(営)</v>
          </cell>
          <cell r="V28" t="str">
            <v>スタッフ役（拠点統括補佐）</v>
          </cell>
          <cell r="Y28" t="str">
            <v>CD</v>
          </cell>
        </row>
        <row r="29">
          <cell r="B29">
            <v>17639</v>
          </cell>
          <cell r="C29" t="str">
            <v>西田　和徳</v>
          </cell>
          <cell r="D29" t="str">
            <v>東京ベイエリア支社</v>
          </cell>
          <cell r="E29" t="str">
            <v/>
          </cell>
          <cell r="F29" t="str">
            <v>スタッフ役</v>
          </cell>
          <cell r="H29" t="str">
            <v>※定年予定のため考課対象外</v>
          </cell>
          <cell r="I29">
            <v>1</v>
          </cell>
          <cell r="K29" t="str">
            <v>定年</v>
          </cell>
          <cell r="L29">
            <v>4</v>
          </cell>
          <cell r="M29">
            <v>17639</v>
          </cell>
          <cell r="N29" t="str">
            <v>西田　和徳　　　　</v>
          </cell>
          <cell r="O29" t="str">
            <v>東京ベイエリア支社　</v>
          </cell>
          <cell r="P29" t="str">
            <v/>
          </cell>
          <cell r="Q29" t="str">
            <v>　　　　　　　　　　</v>
          </cell>
          <cell r="R29" t="str">
            <v>スタッフ役　　　　　</v>
          </cell>
          <cell r="S29" t="str">
            <v>西田　和徳</v>
          </cell>
          <cell r="T29" t="str">
            <v>東京ベイエリア支社</v>
          </cell>
          <cell r="U29" t="str">
            <v/>
          </cell>
          <cell r="V29" t="str">
            <v>スタッフ役</v>
          </cell>
          <cell r="Y29" t="str">
            <v>MA</v>
          </cell>
        </row>
        <row r="30">
          <cell r="B30">
            <v>18314</v>
          </cell>
          <cell r="C30" t="str">
            <v>武岡　良介</v>
          </cell>
          <cell r="D30" t="str">
            <v>柏常総支社</v>
          </cell>
          <cell r="E30" t="str">
            <v>竜ケ崎営業所</v>
          </cell>
          <cell r="F30" t="str">
            <v>営業所長</v>
          </cell>
          <cell r="H30" t="str">
            <v>H19.6.30以前定年予定の者については別紙を参照</v>
          </cell>
          <cell r="I30">
            <v>2</v>
          </cell>
          <cell r="K30" t="str">
            <v>定年</v>
          </cell>
          <cell r="L30">
            <v>4</v>
          </cell>
          <cell r="M30">
            <v>18314</v>
          </cell>
          <cell r="N30" t="str">
            <v>武岡　良介　　　　</v>
          </cell>
          <cell r="O30" t="str">
            <v>柏常総支社　　　　　</v>
          </cell>
          <cell r="P30" t="str">
            <v>竜ケ崎営業所　　　　　</v>
          </cell>
          <cell r="Q30" t="str">
            <v>　　　　　　　　　　</v>
          </cell>
          <cell r="R30" t="str">
            <v>営業所長　　　　　　</v>
          </cell>
          <cell r="S30" t="str">
            <v>武岡　良介</v>
          </cell>
          <cell r="T30" t="str">
            <v>柏常総支社</v>
          </cell>
          <cell r="U30" t="str">
            <v>竜ケ崎営業所</v>
          </cell>
          <cell r="V30" t="str">
            <v>営業所長</v>
          </cell>
          <cell r="Y30" t="str">
            <v>CF</v>
          </cell>
        </row>
        <row r="31">
          <cell r="B31">
            <v>16515</v>
          </cell>
          <cell r="C31" t="str">
            <v>桜庭　文男</v>
          </cell>
          <cell r="D31" t="str">
            <v>柏常総支社</v>
          </cell>
          <cell r="E31" t="str">
            <v/>
          </cell>
          <cell r="F31" t="str">
            <v>スタッフ役（特命担当）</v>
          </cell>
          <cell r="H31" t="str">
            <v>※定年予定のため考課対象外</v>
          </cell>
          <cell r="I31">
            <v>1</v>
          </cell>
          <cell r="K31" t="str">
            <v>定年</v>
          </cell>
          <cell r="L31">
            <v>4</v>
          </cell>
          <cell r="M31">
            <v>16515</v>
          </cell>
          <cell r="N31" t="str">
            <v>桜庭　文男　　　　</v>
          </cell>
          <cell r="O31" t="str">
            <v>柏常総支社　　　　　</v>
          </cell>
          <cell r="P31" t="str">
            <v/>
          </cell>
          <cell r="Q31" t="str">
            <v>（特命担当）　　　　</v>
          </cell>
          <cell r="R31" t="str">
            <v>スタッフ役　　　　　</v>
          </cell>
          <cell r="S31" t="str">
            <v>桜庭　文男</v>
          </cell>
          <cell r="T31" t="str">
            <v>柏常総支社</v>
          </cell>
          <cell r="U31" t="str">
            <v/>
          </cell>
          <cell r="V31" t="str">
            <v>スタッフ役（特命担当）</v>
          </cell>
          <cell r="Y31" t="str">
            <v>FE</v>
          </cell>
        </row>
        <row r="32">
          <cell r="B32">
            <v>18047</v>
          </cell>
          <cell r="C32" t="str">
            <v>神藤　裕一郎</v>
          </cell>
          <cell r="D32" t="str">
            <v>名古屋中央支社</v>
          </cell>
          <cell r="E32" t="str">
            <v>栄(営)</v>
          </cell>
          <cell r="F32" t="str">
            <v>副支社長営業部長</v>
          </cell>
          <cell r="H32" t="str">
            <v>H19.6.30以前定年予定の者については別紙を参照</v>
          </cell>
          <cell r="I32">
            <v>2</v>
          </cell>
          <cell r="K32" t="str">
            <v>定年</v>
          </cell>
          <cell r="L32">
            <v>4</v>
          </cell>
          <cell r="M32">
            <v>18047</v>
          </cell>
          <cell r="N32" t="str">
            <v>神藤　裕一郎　　　</v>
          </cell>
          <cell r="O32" t="str">
            <v>名古屋中央支社　　　</v>
          </cell>
          <cell r="P32" t="str">
            <v>栄　　　　　　　　　</v>
          </cell>
          <cell r="Q32" t="str">
            <v>営業部長　　　　　　</v>
          </cell>
          <cell r="R32" t="str">
            <v>副支社長　　　　　　</v>
          </cell>
          <cell r="S32" t="str">
            <v>神藤　裕一郎</v>
          </cell>
          <cell r="T32" t="str">
            <v>名古屋中央支社</v>
          </cell>
          <cell r="U32" t="str">
            <v>栄(営)</v>
          </cell>
          <cell r="V32" t="str">
            <v>副支社長営業部長</v>
          </cell>
          <cell r="Y32" t="str">
            <v>AA</v>
          </cell>
        </row>
        <row r="33">
          <cell r="B33">
            <v>16758</v>
          </cell>
          <cell r="C33" t="str">
            <v>柳原　洋</v>
          </cell>
          <cell r="D33" t="str">
            <v>四日市支社</v>
          </cell>
          <cell r="E33" t="str">
            <v>いなべ(営)</v>
          </cell>
          <cell r="F33" t="str">
            <v>営業部長（推進部長待遇）</v>
          </cell>
          <cell r="H33" t="str">
            <v>H19.6.30以前定年予定の者については別紙を参照</v>
          </cell>
          <cell r="I33">
            <v>2</v>
          </cell>
          <cell r="K33" t="str">
            <v>定年</v>
          </cell>
          <cell r="L33">
            <v>4</v>
          </cell>
          <cell r="M33">
            <v>16758</v>
          </cell>
          <cell r="N33" t="str">
            <v>柳原　洋　　　　　</v>
          </cell>
          <cell r="O33" t="str">
            <v>四日市支社　　　　　</v>
          </cell>
          <cell r="P33" t="str">
            <v>いなべ　　　　　　　</v>
          </cell>
          <cell r="Q33" t="str">
            <v>（推進部長待遇）　　</v>
          </cell>
          <cell r="R33" t="str">
            <v>営業部長　　　　　　</v>
          </cell>
          <cell r="S33" t="str">
            <v>柳原　洋</v>
          </cell>
          <cell r="T33" t="str">
            <v>四日市支社</v>
          </cell>
          <cell r="U33" t="str">
            <v>いなべ(営)</v>
          </cell>
          <cell r="V33" t="str">
            <v>営業部長（推進部長待遇）</v>
          </cell>
          <cell r="Y33" t="str">
            <v>AC</v>
          </cell>
        </row>
        <row r="34">
          <cell r="B34">
            <v>15624</v>
          </cell>
          <cell r="C34" t="str">
            <v>美甘　昌幸</v>
          </cell>
          <cell r="D34" t="str">
            <v>奈良支社</v>
          </cell>
          <cell r="E34" t="str">
            <v/>
          </cell>
          <cell r="F34" t="str">
            <v>スタッフ役（特命担当）</v>
          </cell>
          <cell r="H34" t="str">
            <v>※定年予定のため考課対象外</v>
          </cell>
          <cell r="I34">
            <v>1</v>
          </cell>
          <cell r="K34" t="str">
            <v>定年</v>
          </cell>
          <cell r="L34">
            <v>4</v>
          </cell>
          <cell r="M34">
            <v>15624</v>
          </cell>
          <cell r="N34" t="str">
            <v>美甘　昌幸　　　　</v>
          </cell>
          <cell r="O34" t="str">
            <v>奈良支社　　　　　　</v>
          </cell>
          <cell r="P34" t="str">
            <v/>
          </cell>
          <cell r="Q34" t="str">
            <v>（特命担当）　　　　</v>
          </cell>
          <cell r="R34" t="str">
            <v>スタッフ役　　　　　</v>
          </cell>
          <cell r="S34" t="str">
            <v>美甘　昌幸</v>
          </cell>
          <cell r="T34" t="str">
            <v>奈良支社</v>
          </cell>
          <cell r="U34" t="str">
            <v/>
          </cell>
          <cell r="V34" t="str">
            <v>スタッフ役（特命担当）</v>
          </cell>
          <cell r="Y34" t="str">
            <v>FE</v>
          </cell>
        </row>
        <row r="35">
          <cell r="B35">
            <v>9690</v>
          </cell>
          <cell r="C35" t="str">
            <v>棚田　伸治</v>
          </cell>
          <cell r="D35" t="str">
            <v>苫小牧支社</v>
          </cell>
          <cell r="E35" t="str">
            <v>室蘭(営)</v>
          </cell>
          <cell r="F35" t="str">
            <v>支社担当部長営業部長</v>
          </cell>
          <cell r="H35" t="str">
            <v>H19.6.30以前定年予定の者については別紙を参照</v>
          </cell>
          <cell r="I35">
            <v>2</v>
          </cell>
          <cell r="K35" t="str">
            <v>定年</v>
          </cell>
          <cell r="L35">
            <v>4</v>
          </cell>
          <cell r="M35">
            <v>9690</v>
          </cell>
          <cell r="N35" t="str">
            <v>棚田　伸治　　　　</v>
          </cell>
          <cell r="O35" t="str">
            <v>苫小牧支社　　　　　</v>
          </cell>
          <cell r="P35" t="str">
            <v>室蘭　　　　　　　　</v>
          </cell>
          <cell r="Q35" t="str">
            <v>営業部長　　　　　　</v>
          </cell>
          <cell r="R35" t="str">
            <v>支社担当部長　　　　</v>
          </cell>
          <cell r="S35" t="str">
            <v>棚田　伸治</v>
          </cell>
          <cell r="T35" t="str">
            <v>苫小牧支社</v>
          </cell>
          <cell r="U35" t="str">
            <v>室蘭(営)</v>
          </cell>
          <cell r="V35" t="str">
            <v>支社担当部長営業部長</v>
          </cell>
          <cell r="Y35" t="str">
            <v>AB</v>
          </cell>
        </row>
        <row r="36">
          <cell r="B36">
            <v>42010</v>
          </cell>
          <cell r="C36" t="str">
            <v>高橋　東美子</v>
          </cell>
          <cell r="D36" t="str">
            <v>山形支社</v>
          </cell>
          <cell r="E36" t="str">
            <v>村山(営)</v>
          </cell>
          <cell r="F36" t="str">
            <v>営業部長（推進部長待遇）</v>
          </cell>
          <cell r="H36" t="str">
            <v>H19.6.30以前定年予定の者については別紙を参照</v>
          </cell>
          <cell r="I36">
            <v>2</v>
          </cell>
          <cell r="K36" t="str">
            <v>定年</v>
          </cell>
          <cell r="L36">
            <v>4</v>
          </cell>
          <cell r="M36">
            <v>42010</v>
          </cell>
          <cell r="N36" t="str">
            <v>高橋　東美子　　　</v>
          </cell>
          <cell r="O36" t="str">
            <v>山形支社　　　　　　</v>
          </cell>
          <cell r="P36" t="str">
            <v>村山　　　　　　　　</v>
          </cell>
          <cell r="Q36" t="str">
            <v>（推進部長待遇）　　</v>
          </cell>
          <cell r="R36" t="str">
            <v>営業部長　　　　　　</v>
          </cell>
          <cell r="S36" t="str">
            <v>高橋　東美子</v>
          </cell>
          <cell r="T36" t="str">
            <v>山形支社</v>
          </cell>
          <cell r="U36" t="str">
            <v>村山(営)</v>
          </cell>
          <cell r="V36" t="str">
            <v>営業部長（推進部長待遇）</v>
          </cell>
          <cell r="Y36" t="str">
            <v>AC</v>
          </cell>
        </row>
        <row r="37">
          <cell r="B37">
            <v>18347</v>
          </cell>
          <cell r="C37" t="str">
            <v>岡城　泰夫</v>
          </cell>
          <cell r="D37" t="str">
            <v>鳥取支社</v>
          </cell>
          <cell r="E37" t="str">
            <v>米子南(営)</v>
          </cell>
          <cell r="F37" t="str">
            <v>営業部長（推進部長待遇）</v>
          </cell>
          <cell r="H37" t="str">
            <v>H19.6.30以前定年予定の者については別紙を参照</v>
          </cell>
          <cell r="I37">
            <v>2</v>
          </cell>
          <cell r="K37" t="str">
            <v>定年</v>
          </cell>
          <cell r="L37">
            <v>4</v>
          </cell>
          <cell r="M37">
            <v>18347</v>
          </cell>
          <cell r="N37" t="str">
            <v>岡城　泰夫　　　　</v>
          </cell>
          <cell r="O37" t="str">
            <v>鳥取支社　　　　　　</v>
          </cell>
          <cell r="P37" t="str">
            <v>米子南　　　　　　　</v>
          </cell>
          <cell r="Q37" t="str">
            <v>（推進部長待遇）　　</v>
          </cell>
          <cell r="R37" t="str">
            <v>営業部長　　　　　　</v>
          </cell>
          <cell r="S37" t="str">
            <v>岡城　泰夫</v>
          </cell>
          <cell r="T37" t="str">
            <v>鳥取支社</v>
          </cell>
          <cell r="U37" t="str">
            <v>米子南(営)</v>
          </cell>
          <cell r="V37" t="str">
            <v>営業部長（推進部長待遇）</v>
          </cell>
          <cell r="Y37" t="str">
            <v>AC</v>
          </cell>
        </row>
        <row r="38">
          <cell r="B38">
            <v>17933</v>
          </cell>
          <cell r="C38" t="str">
            <v>二宮　一郎</v>
          </cell>
          <cell r="D38" t="str">
            <v>広島支社</v>
          </cell>
          <cell r="E38" t="str">
            <v>呉(営)</v>
          </cell>
          <cell r="F38" t="str">
            <v>副支社長営業部長</v>
          </cell>
          <cell r="H38" t="str">
            <v>H19.6.30以前定年予定の者については別紙を参照</v>
          </cell>
          <cell r="I38">
            <v>2</v>
          </cell>
          <cell r="K38" t="str">
            <v>定年</v>
          </cell>
          <cell r="L38">
            <v>4</v>
          </cell>
          <cell r="M38">
            <v>17933</v>
          </cell>
          <cell r="N38" t="str">
            <v>二宮　一郎　　　　</v>
          </cell>
          <cell r="O38" t="str">
            <v>広島支社　　　　　　</v>
          </cell>
          <cell r="P38" t="str">
            <v>呉　　　　　　　　　</v>
          </cell>
          <cell r="Q38" t="str">
            <v>営業部長　　　　　　</v>
          </cell>
          <cell r="R38" t="str">
            <v>副支社長　　　　　　</v>
          </cell>
          <cell r="S38" t="str">
            <v>二宮　一郎</v>
          </cell>
          <cell r="T38" t="str">
            <v>広島支社</v>
          </cell>
          <cell r="U38" t="str">
            <v>呉(営)</v>
          </cell>
          <cell r="V38" t="str">
            <v>副支社長営業部長</v>
          </cell>
          <cell r="Y38" t="str">
            <v>AA</v>
          </cell>
        </row>
        <row r="39">
          <cell r="B39">
            <v>15806</v>
          </cell>
          <cell r="C39" t="str">
            <v>仙野　高司</v>
          </cell>
          <cell r="D39" t="str">
            <v>山口支社</v>
          </cell>
          <cell r="E39" t="str">
            <v>萩(営)</v>
          </cell>
          <cell r="F39" t="str">
            <v>副支社長営業部長</v>
          </cell>
          <cell r="H39" t="str">
            <v>H19.6.30以前定年予定の者については別紙を参照</v>
          </cell>
          <cell r="I39">
            <v>2</v>
          </cell>
          <cell r="K39" t="str">
            <v>定年</v>
          </cell>
          <cell r="L39">
            <v>4</v>
          </cell>
          <cell r="M39">
            <v>15806</v>
          </cell>
          <cell r="N39" t="str">
            <v>仙野　高司　　　　</v>
          </cell>
          <cell r="O39" t="str">
            <v>山口支社　　　　　　</v>
          </cell>
          <cell r="P39" t="str">
            <v>萩　　　　　　　　　</v>
          </cell>
          <cell r="Q39" t="str">
            <v>営業部長　　　　　　</v>
          </cell>
          <cell r="R39" t="str">
            <v>副支社長　　　　　　</v>
          </cell>
          <cell r="S39" t="str">
            <v>仙野　高司</v>
          </cell>
          <cell r="T39" t="str">
            <v>山口支社</v>
          </cell>
          <cell r="U39" t="str">
            <v>萩(営)</v>
          </cell>
          <cell r="V39" t="str">
            <v>副支社長営業部長</v>
          </cell>
          <cell r="Y39" t="str">
            <v>AA</v>
          </cell>
        </row>
        <row r="40">
          <cell r="B40">
            <v>16696</v>
          </cell>
          <cell r="C40" t="str">
            <v>佐藤　正幸</v>
          </cell>
          <cell r="D40" t="str">
            <v>熊本支社</v>
          </cell>
          <cell r="E40" t="str">
            <v>菊池(営)</v>
          </cell>
          <cell r="F40" t="str">
            <v>スタッフ役（拠点統括補佐）</v>
          </cell>
          <cell r="H40" t="str">
            <v>※定年予定のため考課対象外</v>
          </cell>
          <cell r="I40">
            <v>2</v>
          </cell>
          <cell r="K40" t="str">
            <v>定年</v>
          </cell>
          <cell r="L40">
            <v>4</v>
          </cell>
          <cell r="M40">
            <v>16696</v>
          </cell>
          <cell r="N40" t="str">
            <v>佐藤　正幸　　　　</v>
          </cell>
          <cell r="O40" t="str">
            <v>熊本支社　　　　　　</v>
          </cell>
          <cell r="P40" t="str">
            <v>菊池　　　　　　　　</v>
          </cell>
          <cell r="Q40" t="str">
            <v>（拠点統括補佐）　　</v>
          </cell>
          <cell r="R40" t="str">
            <v>スタッフ役　　　　　</v>
          </cell>
          <cell r="S40" t="str">
            <v>佐藤　正幸</v>
          </cell>
          <cell r="T40" t="str">
            <v>熊本支社</v>
          </cell>
          <cell r="U40" t="str">
            <v>菊池(営)</v>
          </cell>
          <cell r="V40" t="str">
            <v>スタッフ役（拠点統括補佐）</v>
          </cell>
          <cell r="Y40" t="str">
            <v>CD</v>
          </cell>
        </row>
        <row r="41">
          <cell r="B41">
            <v>15510</v>
          </cell>
          <cell r="C41" t="str">
            <v>斉藤　基司</v>
          </cell>
          <cell r="D41" t="str">
            <v>鹿児島支社</v>
          </cell>
          <cell r="E41" t="str">
            <v>志布志(営)</v>
          </cell>
          <cell r="F41" t="str">
            <v>支社担当部長営業部長</v>
          </cell>
          <cell r="H41" t="str">
            <v>H19.6.30以前定年予定の者については別紙を参照</v>
          </cell>
          <cell r="I41">
            <v>2</v>
          </cell>
          <cell r="K41" t="str">
            <v>定年</v>
          </cell>
          <cell r="L41">
            <v>4</v>
          </cell>
          <cell r="M41">
            <v>15510</v>
          </cell>
          <cell r="N41" t="str">
            <v>斉藤　基司　　　　</v>
          </cell>
          <cell r="O41" t="str">
            <v>鹿児島支社　　　　　</v>
          </cell>
          <cell r="P41" t="str">
            <v>志布志　　　　　　　</v>
          </cell>
          <cell r="Q41" t="str">
            <v>営業部長　　　　　　</v>
          </cell>
          <cell r="R41" t="str">
            <v>支社担当部長　　　　</v>
          </cell>
          <cell r="S41" t="str">
            <v>斉藤　基司</v>
          </cell>
          <cell r="T41" t="str">
            <v>鹿児島支社</v>
          </cell>
          <cell r="U41" t="str">
            <v>志布志(営)</v>
          </cell>
          <cell r="V41" t="str">
            <v>支社担当部長営業部長</v>
          </cell>
          <cell r="Y41" t="str">
            <v>AB</v>
          </cell>
        </row>
        <row r="42">
          <cell r="B42">
            <v>16765</v>
          </cell>
          <cell r="C42" t="str">
            <v>向　秀明</v>
          </cell>
          <cell r="D42" t="str">
            <v>鹿児島支社</v>
          </cell>
          <cell r="E42" t="str">
            <v>国分(営)</v>
          </cell>
          <cell r="F42" t="str">
            <v>営業部長（推進部長待遇）</v>
          </cell>
          <cell r="H42" t="str">
            <v>H19.6.30以前定年予定の者については別紙を参照</v>
          </cell>
          <cell r="I42">
            <v>2</v>
          </cell>
          <cell r="K42" t="str">
            <v>定年</v>
          </cell>
          <cell r="L42">
            <v>4</v>
          </cell>
          <cell r="M42">
            <v>16765</v>
          </cell>
          <cell r="N42" t="str">
            <v>向　秀明　　　　　</v>
          </cell>
          <cell r="O42" t="str">
            <v>鹿児島支社　　　　　</v>
          </cell>
          <cell r="P42" t="str">
            <v>国分　　　　　　　　</v>
          </cell>
          <cell r="Q42" t="str">
            <v>（推進部長待遇）　　</v>
          </cell>
          <cell r="R42" t="str">
            <v>営業部長　　　　　　</v>
          </cell>
          <cell r="S42" t="str">
            <v>向　秀明</v>
          </cell>
          <cell r="T42" t="str">
            <v>鹿児島支社</v>
          </cell>
          <cell r="U42" t="str">
            <v>国分(営)</v>
          </cell>
          <cell r="V42" t="str">
            <v>営業部長（推進部長待遇）</v>
          </cell>
          <cell r="Y42" t="str">
            <v>AC</v>
          </cell>
        </row>
        <row r="43">
          <cell r="B43">
            <v>38919</v>
          </cell>
          <cell r="C43" t="str">
            <v>神山　千恵子</v>
          </cell>
          <cell r="D43" t="str">
            <v>営業教育Ｇ</v>
          </cell>
          <cell r="E43" t="str">
            <v/>
          </cell>
          <cell r="F43" t="str">
            <v>スタッフ役</v>
          </cell>
          <cell r="H43" t="str">
            <v>※定年予定のため考課対象外</v>
          </cell>
          <cell r="I43">
            <v>1</v>
          </cell>
          <cell r="K43" t="str">
            <v>定年</v>
          </cell>
          <cell r="L43">
            <v>4</v>
          </cell>
          <cell r="M43">
            <v>38919</v>
          </cell>
          <cell r="N43" t="str">
            <v>神山　千恵子　　　</v>
          </cell>
          <cell r="O43" t="str">
            <v>営業教育Ｇ　　　　　</v>
          </cell>
          <cell r="P43" t="str">
            <v/>
          </cell>
          <cell r="Q43" t="str">
            <v>　　　　　　　　　　</v>
          </cell>
          <cell r="R43" t="str">
            <v>スタッフ役　　　　　</v>
          </cell>
          <cell r="S43" t="str">
            <v>神山　千恵子</v>
          </cell>
          <cell r="T43" t="str">
            <v>営業教育Ｇ</v>
          </cell>
          <cell r="U43" t="str">
            <v/>
          </cell>
          <cell r="V43" t="str">
            <v>スタッフ役</v>
          </cell>
          <cell r="Y43" t="str">
            <v>OA</v>
          </cell>
        </row>
        <row r="44">
          <cell r="B44">
            <v>38860</v>
          </cell>
          <cell r="C44" t="str">
            <v>吉岡　かず子</v>
          </cell>
          <cell r="D44" t="str">
            <v>営業教育Ｇ</v>
          </cell>
          <cell r="E44" t="str">
            <v/>
          </cell>
          <cell r="F44" t="str">
            <v>スタッフ役</v>
          </cell>
          <cell r="H44" t="str">
            <v>※定年予定のため考課対象外</v>
          </cell>
          <cell r="I44">
            <v>1</v>
          </cell>
          <cell r="K44" t="str">
            <v>定年</v>
          </cell>
          <cell r="L44">
            <v>4</v>
          </cell>
          <cell r="M44">
            <v>38860</v>
          </cell>
          <cell r="N44" t="str">
            <v>吉岡　かず子　　　</v>
          </cell>
          <cell r="O44" t="str">
            <v>営業教育Ｇ　　　　　</v>
          </cell>
          <cell r="P44" t="str">
            <v/>
          </cell>
          <cell r="Q44" t="str">
            <v>　　　　　　　　　　</v>
          </cell>
          <cell r="R44" t="str">
            <v>スタッフ役　　　　　</v>
          </cell>
          <cell r="S44" t="str">
            <v>吉岡　かず子</v>
          </cell>
          <cell r="T44" t="str">
            <v>営業教育Ｇ</v>
          </cell>
          <cell r="U44" t="str">
            <v/>
          </cell>
          <cell r="V44" t="str">
            <v>スタッフ役</v>
          </cell>
          <cell r="Y44" t="str">
            <v>OA</v>
          </cell>
        </row>
        <row r="45">
          <cell r="B45">
            <v>36593</v>
          </cell>
          <cell r="C45" t="str">
            <v>柘植　常子</v>
          </cell>
          <cell r="D45" t="str">
            <v>東京ベイエリア支社</v>
          </cell>
          <cell r="E45" t="str">
            <v>大森(営)</v>
          </cell>
          <cell r="F45" t="str">
            <v>スタッフ役（拠点統括補佐）</v>
          </cell>
          <cell r="H45" t="str">
            <v>※職種変更予定の者については別紙を参照</v>
          </cell>
          <cell r="I45">
            <v>2</v>
          </cell>
          <cell r="K45" t="str">
            <v>職変</v>
          </cell>
          <cell r="L45">
            <v>5</v>
          </cell>
          <cell r="M45">
            <v>36593</v>
          </cell>
          <cell r="N45" t="str">
            <v>柘植　常子　　　　</v>
          </cell>
          <cell r="O45" t="str">
            <v>東京ベイエリア支社　</v>
          </cell>
          <cell r="P45" t="str">
            <v>大森　　　　　　　　</v>
          </cell>
          <cell r="Q45" t="str">
            <v>（拠点統括補佐）　　</v>
          </cell>
          <cell r="R45" t="str">
            <v>スタッフ役　　　　　</v>
          </cell>
          <cell r="S45" t="str">
            <v>柘植　常子</v>
          </cell>
          <cell r="T45" t="str">
            <v>東京ベイエリア支社</v>
          </cell>
          <cell r="U45" t="str">
            <v>大森(営)</v>
          </cell>
          <cell r="V45" t="str">
            <v>スタッフ役（拠点統括補佐）</v>
          </cell>
          <cell r="Y45" t="str">
            <v>CD</v>
          </cell>
        </row>
        <row r="46">
          <cell r="B46">
            <v>16779</v>
          </cell>
          <cell r="C46" t="str">
            <v>水野　和明</v>
          </cell>
          <cell r="D46" t="str">
            <v>京葉ベイエリア支社</v>
          </cell>
          <cell r="E46" t="str">
            <v>向島(営)</v>
          </cell>
          <cell r="F46" t="str">
            <v>スタッフ役（拠点統括補佐）</v>
          </cell>
          <cell r="H46" t="str">
            <v>※職種変更予定の者については別紙を参照</v>
          </cell>
          <cell r="I46">
            <v>2</v>
          </cell>
          <cell r="K46" t="str">
            <v>職変</v>
          </cell>
          <cell r="L46">
            <v>5</v>
          </cell>
          <cell r="M46">
            <v>16779</v>
          </cell>
          <cell r="N46" t="str">
            <v>水野　和明　　　　</v>
          </cell>
          <cell r="O46" t="str">
            <v>京葉ベイエリア支社　</v>
          </cell>
          <cell r="P46" t="str">
            <v>向島　　　　　　　　</v>
          </cell>
          <cell r="Q46" t="str">
            <v>（拠点統括補佐）　　</v>
          </cell>
          <cell r="R46" t="str">
            <v>スタッフ役　　　　　</v>
          </cell>
          <cell r="S46" t="str">
            <v>水野　和明</v>
          </cell>
          <cell r="T46" t="str">
            <v>京葉ベイエリア支社</v>
          </cell>
          <cell r="U46" t="str">
            <v>向島(営)</v>
          </cell>
          <cell r="V46" t="str">
            <v>スタッフ役（拠点統括補佐）</v>
          </cell>
          <cell r="Y46" t="str">
            <v>CD</v>
          </cell>
        </row>
        <row r="47">
          <cell r="B47">
            <v>39958</v>
          </cell>
          <cell r="C47" t="str">
            <v>森田　美恵子</v>
          </cell>
          <cell r="D47" t="str">
            <v>富山支社</v>
          </cell>
          <cell r="E47" t="str">
            <v>小杉(営)</v>
          </cell>
          <cell r="F47" t="str">
            <v>営業部長（指導部長待遇）</v>
          </cell>
          <cell r="H47" t="str">
            <v>※職種変更予定の者については別紙を参照</v>
          </cell>
          <cell r="I47">
            <v>2</v>
          </cell>
          <cell r="K47" t="str">
            <v>職変</v>
          </cell>
          <cell r="L47">
            <v>5</v>
          </cell>
          <cell r="M47">
            <v>39958</v>
          </cell>
          <cell r="N47" t="str">
            <v>森田　美恵子　　　</v>
          </cell>
          <cell r="O47" t="str">
            <v>富山支社　　　　　　</v>
          </cell>
          <cell r="P47" t="str">
            <v>小杉　　　　　　　　</v>
          </cell>
          <cell r="Q47" t="str">
            <v>（指導部長待遇）　　</v>
          </cell>
          <cell r="R47" t="str">
            <v>営業部長　　　　　　</v>
          </cell>
          <cell r="S47" t="str">
            <v>森田　美恵子</v>
          </cell>
          <cell r="T47" t="str">
            <v>富山支社</v>
          </cell>
          <cell r="U47" t="str">
            <v>小杉(営)</v>
          </cell>
          <cell r="V47" t="str">
            <v>営業部長（指導部長待遇）</v>
          </cell>
          <cell r="Y47" t="str">
            <v>AC</v>
          </cell>
        </row>
        <row r="48">
          <cell r="B48">
            <v>39898</v>
          </cell>
          <cell r="C48" t="str">
            <v>蜷川　久子</v>
          </cell>
          <cell r="D48" t="str">
            <v>富山支社</v>
          </cell>
          <cell r="E48" t="str">
            <v>高岡南(営)</v>
          </cell>
          <cell r="F48" t="str">
            <v>スタッフ役（拠点統括補佐）</v>
          </cell>
          <cell r="H48" t="str">
            <v>※職種変更予定の者については別紙を参照</v>
          </cell>
          <cell r="I48">
            <v>2</v>
          </cell>
          <cell r="K48" t="str">
            <v>職変</v>
          </cell>
          <cell r="L48">
            <v>5</v>
          </cell>
          <cell r="M48">
            <v>39898</v>
          </cell>
          <cell r="N48" t="str">
            <v>蜷川　久子　　　　</v>
          </cell>
          <cell r="O48" t="str">
            <v>富山支社　　　　　　</v>
          </cell>
          <cell r="P48" t="str">
            <v>高岡南　　　　　　　</v>
          </cell>
          <cell r="Q48" t="str">
            <v>（拠点統括補佐）　　</v>
          </cell>
          <cell r="R48" t="str">
            <v>スタッフ役　　　　　</v>
          </cell>
          <cell r="S48" t="str">
            <v>蜷川　久子</v>
          </cell>
          <cell r="T48" t="str">
            <v>富山支社</v>
          </cell>
          <cell r="U48" t="str">
            <v>高岡南(営)</v>
          </cell>
          <cell r="V48" t="str">
            <v>スタッフ役（拠点統括補佐）</v>
          </cell>
          <cell r="Y48" t="str">
            <v>CD</v>
          </cell>
        </row>
        <row r="49">
          <cell r="B49">
            <v>18126</v>
          </cell>
          <cell r="C49" t="str">
            <v>和田　正記</v>
          </cell>
          <cell r="D49" t="str">
            <v>久留米支社</v>
          </cell>
          <cell r="E49" t="str">
            <v>八女(営)</v>
          </cell>
          <cell r="F49" t="str">
            <v>スタッフ役（拠点統括補佐）</v>
          </cell>
          <cell r="H49" t="str">
            <v>※職種変更予定の者については別紙を参照</v>
          </cell>
          <cell r="I49">
            <v>2</v>
          </cell>
          <cell r="K49" t="str">
            <v>職変</v>
          </cell>
          <cell r="L49">
            <v>5</v>
          </cell>
          <cell r="M49">
            <v>18126</v>
          </cell>
          <cell r="N49" t="str">
            <v>和田　正記　　　　</v>
          </cell>
          <cell r="O49" t="str">
            <v>久留米支社　　　　　</v>
          </cell>
          <cell r="P49" t="str">
            <v>八女　　　　　　　　</v>
          </cell>
          <cell r="Q49" t="str">
            <v>（拠点統括補佐）　　</v>
          </cell>
          <cell r="R49" t="str">
            <v>スタッフ役　　　　　</v>
          </cell>
          <cell r="S49" t="str">
            <v>和田　正記</v>
          </cell>
          <cell r="T49" t="str">
            <v>久留米支社</v>
          </cell>
          <cell r="U49" t="str">
            <v>八女(営)</v>
          </cell>
          <cell r="V49" t="str">
            <v>スタッフ役（拠点統括補佐）</v>
          </cell>
          <cell r="Y49" t="str">
            <v>CD</v>
          </cell>
        </row>
        <row r="50">
          <cell r="B50">
            <v>66409</v>
          </cell>
          <cell r="C50" t="str">
            <v>遠田　淳子</v>
          </cell>
          <cell r="D50" t="str">
            <v>宮崎支社</v>
          </cell>
          <cell r="E50" t="str">
            <v>延岡(営)</v>
          </cell>
          <cell r="F50" t="str">
            <v>スタッフ役（拠点統括補佐）</v>
          </cell>
          <cell r="H50" t="str">
            <v>※職種変更予定の者については別紙を参照</v>
          </cell>
          <cell r="I50">
            <v>2</v>
          </cell>
          <cell r="K50" t="str">
            <v>職変</v>
          </cell>
          <cell r="L50">
            <v>5</v>
          </cell>
          <cell r="M50">
            <v>66409</v>
          </cell>
          <cell r="N50" t="str">
            <v>遠田　淳子　　　　</v>
          </cell>
          <cell r="O50" t="str">
            <v>宮崎支社　　　　　　</v>
          </cell>
          <cell r="P50" t="str">
            <v>延岡　　　　　　　　</v>
          </cell>
          <cell r="Q50" t="str">
            <v>（拠点統括補佐）　　</v>
          </cell>
          <cell r="R50" t="str">
            <v>スタッフ役　　　　　</v>
          </cell>
          <cell r="S50" t="str">
            <v>遠田　淳子</v>
          </cell>
          <cell r="T50" t="str">
            <v>宮崎支社</v>
          </cell>
          <cell r="U50" t="str">
            <v>延岡(営)</v>
          </cell>
          <cell r="V50" t="str">
            <v>スタッフ役（拠点統括補佐）</v>
          </cell>
          <cell r="Y50" t="str">
            <v>CD</v>
          </cell>
        </row>
        <row r="51">
          <cell r="B51">
            <v>18780</v>
          </cell>
          <cell r="C51" t="str">
            <v>前田　陽司</v>
          </cell>
          <cell r="D51" t="str">
            <v>高知支社</v>
          </cell>
          <cell r="E51" t="str">
            <v>須崎営業所</v>
          </cell>
          <cell r="F51" t="str">
            <v>営業所長</v>
          </cell>
          <cell r="H51" t="str">
            <v>H19.6.30以前定年予定の者については別紙を参照</v>
          </cell>
          <cell r="I51">
            <v>2</v>
          </cell>
          <cell r="K51" t="str">
            <v>定年</v>
          </cell>
          <cell r="L51">
            <v>4</v>
          </cell>
          <cell r="M51">
            <v>18780</v>
          </cell>
          <cell r="N51" t="str">
            <v>前田　陽司　　　　</v>
          </cell>
          <cell r="O51" t="str">
            <v>高知支社　　　　　　</v>
          </cell>
          <cell r="P51" t="str">
            <v>須崎営業所　　　　　　</v>
          </cell>
          <cell r="Q51" t="str">
            <v>　　　　　　　　　　</v>
          </cell>
          <cell r="R51" t="str">
            <v>営業所長　　　　　　</v>
          </cell>
          <cell r="S51" t="str">
            <v>前田　陽司</v>
          </cell>
          <cell r="T51" t="str">
            <v>高知支社</v>
          </cell>
          <cell r="U51" t="str">
            <v>須崎営業所</v>
          </cell>
          <cell r="V51" t="str">
            <v>営業所長</v>
          </cell>
          <cell r="Y51" t="str">
            <v>CF</v>
          </cell>
        </row>
        <row r="52">
          <cell r="B52">
            <v>16256</v>
          </cell>
          <cell r="C52" t="str">
            <v>田部　安則</v>
          </cell>
          <cell r="D52" t="str">
            <v>愛知東支社</v>
          </cell>
          <cell r="E52" t="str">
            <v>豊橋（営）</v>
          </cell>
          <cell r="F52" t="str">
            <v>スタッフ役（拠点統括補佐）</v>
          </cell>
          <cell r="H52" t="str">
            <v>H19.6.30以前定年予定の者については別紙を参照</v>
          </cell>
          <cell r="I52">
            <v>2</v>
          </cell>
        </row>
        <row r="53">
          <cell r="B53">
            <v>18178</v>
          </cell>
          <cell r="C53" t="str">
            <v>坂中　良夫</v>
          </cell>
          <cell r="D53" t="str">
            <v>沼津支社</v>
          </cell>
          <cell r="E53" t="str">
            <v>富士宮中央（営）</v>
          </cell>
          <cell r="F53" t="str">
            <v>スタッフ役（拠点統括補佐）</v>
          </cell>
          <cell r="H53" t="str">
            <v>H19.6.30以前定年予定の者については別紙を参照</v>
          </cell>
          <cell r="I53">
            <v>2</v>
          </cell>
        </row>
        <row r="54">
          <cell r="B54">
            <v>9736</v>
          </cell>
          <cell r="C54" t="str">
            <v>杉山　邦夫</v>
          </cell>
          <cell r="D54" t="str">
            <v>首都圏営業本部</v>
          </cell>
          <cell r="F54" t="str">
            <v>スタッフ役（基盤開発担当）</v>
          </cell>
          <cell r="H54" t="str">
            <v>H19.6.30以前定年予定の者については別紙を参照</v>
          </cell>
          <cell r="I54">
            <v>2</v>
          </cell>
        </row>
        <row r="55">
          <cell r="B55">
            <v>18830</v>
          </cell>
          <cell r="C55" t="str">
            <v>鈴木　勇孝</v>
          </cell>
          <cell r="D55" t="str">
            <v>秋田支社</v>
          </cell>
          <cell r="E55" t="str">
            <v>鷹巣（営）</v>
          </cell>
          <cell r="F55" t="str">
            <v>営業部長（指導部長待遇）</v>
          </cell>
          <cell r="H55" t="str">
            <v>H19.6.30以前定年予定の者については別紙を参照</v>
          </cell>
          <cell r="I55">
            <v>2</v>
          </cell>
        </row>
        <row r="56">
          <cell r="B56">
            <v>89949</v>
          </cell>
          <cell r="C56" t="str">
            <v>千葉　俊弘</v>
          </cell>
          <cell r="D56" t="str">
            <v>郡山支社</v>
          </cell>
          <cell r="E56" t="str">
            <v>いわき平（営）</v>
          </cell>
          <cell r="F56" t="str">
            <v>スタッフ役（拠点統括補佐）</v>
          </cell>
          <cell r="H56" t="str">
            <v>H19.6.30以前定年予定の者については別紙を参照</v>
          </cell>
          <cell r="I56">
            <v>2</v>
          </cell>
        </row>
        <row r="57">
          <cell r="B57">
            <v>38555</v>
          </cell>
          <cell r="C57" t="str">
            <v>藤本　種子</v>
          </cell>
          <cell r="D57" t="str">
            <v>大阪法人職域支社</v>
          </cell>
          <cell r="F57" t="str">
            <v>スタッフ役</v>
          </cell>
          <cell r="H57" t="str">
            <v>H19.6.30以前定年予定の者については別紙を参照</v>
          </cell>
          <cell r="I57">
            <v>2</v>
          </cell>
        </row>
        <row r="58">
          <cell r="B58">
            <v>15828</v>
          </cell>
          <cell r="C58" t="str">
            <v>常松　繁</v>
          </cell>
          <cell r="D58" t="str">
            <v>川越支社</v>
          </cell>
          <cell r="E58" t="str">
            <v>川越南（営）</v>
          </cell>
          <cell r="F58" t="str">
            <v>スタッフ役（拠点統括補佐）</v>
          </cell>
          <cell r="H58" t="str">
            <v>H19.6.30以前定年予定の者については別紙を参照</v>
          </cell>
          <cell r="I58">
            <v>2</v>
          </cell>
        </row>
        <row r="59">
          <cell r="B59">
            <v>16646</v>
          </cell>
          <cell r="C59" t="str">
            <v>井樋　孝義</v>
          </cell>
          <cell r="D59" t="str">
            <v>熊本支社</v>
          </cell>
          <cell r="E59" t="str">
            <v>山鹿（営）</v>
          </cell>
          <cell r="F59" t="str">
            <v>営業部長（一級部長待遇）</v>
          </cell>
          <cell r="H59" t="str">
            <v>H19.6.30以前定年予定の者については別紙を参照</v>
          </cell>
          <cell r="I59">
            <v>2</v>
          </cell>
        </row>
        <row r="60">
          <cell r="B60">
            <v>18689</v>
          </cell>
          <cell r="C60" t="str">
            <v>野口　隆明</v>
          </cell>
          <cell r="D60" t="str">
            <v>東京ベイエリア支社</v>
          </cell>
          <cell r="E60" t="str">
            <v>池上（営）</v>
          </cell>
          <cell r="F60" t="str">
            <v>スタッフ役（拠点統括補佐）</v>
          </cell>
          <cell r="H60" t="str">
            <v>H19.6.30以前定年予定の者については別紙を参照</v>
          </cell>
          <cell r="I60">
            <v>2</v>
          </cell>
        </row>
        <row r="61">
          <cell r="B61">
            <v>15726</v>
          </cell>
          <cell r="C61" t="str">
            <v>高橋　秀幸</v>
          </cell>
          <cell r="D61" t="str">
            <v>函館支社</v>
          </cell>
          <cell r="E61" t="str">
            <v>今金（営）</v>
          </cell>
          <cell r="F61" t="str">
            <v>営業部長（指導部長待遇）</v>
          </cell>
          <cell r="H61" t="str">
            <v>H19.6.30以前定年予定の者については別紙を参照</v>
          </cell>
          <cell r="I61">
            <v>2</v>
          </cell>
        </row>
        <row r="62">
          <cell r="B62">
            <v>16495</v>
          </cell>
          <cell r="C62" t="str">
            <v>上村　友男</v>
          </cell>
          <cell r="D62" t="str">
            <v>熊本支社</v>
          </cell>
          <cell r="E62" t="str">
            <v>松橋営業所</v>
          </cell>
          <cell r="F62" t="str">
            <v>営業所長</v>
          </cell>
          <cell r="H62" t="str">
            <v>H19.6.30以前定年予定の者については別紙を参照</v>
          </cell>
          <cell r="I62">
            <v>2</v>
          </cell>
        </row>
        <row r="63">
          <cell r="B63">
            <v>16240</v>
          </cell>
          <cell r="C63" t="str">
            <v>佐々木　新平</v>
          </cell>
          <cell r="D63" t="str">
            <v>金沢支社</v>
          </cell>
          <cell r="F63" t="str">
            <v>不就業</v>
          </cell>
          <cell r="H63" t="str">
            <v>H19.6.30以前定年予定の者については別紙を参照</v>
          </cell>
          <cell r="I63">
            <v>2</v>
          </cell>
        </row>
        <row r="64">
          <cell r="B64">
            <v>66240</v>
          </cell>
          <cell r="C64" t="str">
            <v>緒方　智子</v>
          </cell>
          <cell r="D64" t="str">
            <v>名古屋法人職域支社</v>
          </cell>
          <cell r="E64" t="str">
            <v>ＦＰ第九（営）</v>
          </cell>
          <cell r="F64" t="str">
            <v>営業部長（指導部長待遇）</v>
          </cell>
          <cell r="H64" t="str">
            <v>H19.6.30以前定年予定の者については別紙を参照</v>
          </cell>
          <cell r="I64">
            <v>2</v>
          </cell>
        </row>
      </sheetData>
      <sheetData sheetId="3" refreshError="1"/>
      <sheetData sheetId="4" refreshError="1"/>
      <sheetData sheetId="5" refreshError="1"/>
      <sheetData sheetId="6" refreshError="1"/>
      <sheetData sheetId="7"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外貨金利相場照会16"/>
      <sheetName val="外貨金利相場照会24"/>
      <sheetName val="外普入金16"/>
      <sheetName val="外普入金24"/>
      <sheetName val="外普出金16"/>
      <sheetName val="外普出金24"/>
      <sheetName val="外定追加預入16"/>
      <sheetName val="外定追加預入24"/>
      <sheetName val="外貨普通残高照会"/>
      <sheetName val="外貨預金新規口座開設16"/>
      <sheetName val="外貨預金新規口座開設24"/>
    </sheetNames>
    <sheetDataSet>
      <sheetData sheetId="0" refreshError="1"/>
      <sheetData sheetId="1" refreshError="1"/>
      <sheetData sheetId="2"/>
      <sheetData sheetId="3" refreshError="1"/>
      <sheetData sheetId="4"/>
      <sheetData sheetId="5" refreshError="1"/>
      <sheetData sheetId="6"/>
      <sheetData sheetId="7" refreshError="1"/>
      <sheetData sheetId="8" refreshError="1"/>
      <sheetData sheetId="9" refreshError="1"/>
      <sheetData sheetId="1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ign Progress(Common)"/>
      <sheetName val="Design Progress(Each Tx)"/>
      <sheetName val="Design Issue list"/>
      <sheetName val="CDI check sheet"/>
      <sheetName val="CD Detail Status"/>
      <sheetName val="CD progress"/>
      <sheetName val="CD issue list"/>
      <sheetName val="UT Progress"/>
      <sheetName val="UT testcase"/>
      <sheetName val="UT issue list"/>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ヘッダ"/>
      <sheetName val="表紙"/>
      <sheetName val="変更履歴"/>
      <sheetName val="目次"/>
      <sheetName val="1-1"/>
      <sheetName val="2-1"/>
      <sheetName val="2-2-1 FTP"/>
      <sheetName val="2-2-2 分散ディスク"/>
      <sheetName val="2-2-3 DWH汎用抽出"/>
      <sheetName val="2-2-4 ファイルメンテ"/>
      <sheetName val="2-2-5 SQL"/>
      <sheetName val="2-3"/>
      <sheetName val="2-4"/>
      <sheetName val="2-5"/>
      <sheetName val="                           work"/>
      <sheetName val="バックアップ1-1"/>
      <sheetName val="いらない2-1"/>
      <sheetName val="いらない3-１"/>
      <sheetName val="sample for 2-3"/>
      <sheetName val="2-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制約１"/>
      <sheetName val="変更履歴"/>
      <sheetName val="旧概要フロー"/>
      <sheetName val="概要フロー "/>
      <sheetName val="処理概要"/>
      <sheetName val="詳細フロー"/>
      <sheetName val="処理機能記述書"/>
      <sheetName val="ファイルセット条件"/>
      <sheetName val="DBセット条件"/>
      <sheetName val="制約２"/>
      <sheetName val="メッセージ一覧"/>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refreshError="1">
        <row r="2">
          <cell r="E2" t="str">
            <v>COMN</v>
          </cell>
        </row>
        <row r="3">
          <cell r="E3" t="str">
            <v>CUST</v>
          </cell>
        </row>
        <row r="4">
          <cell r="E4" t="str">
            <v>EXCH</v>
          </cell>
        </row>
        <row r="5">
          <cell r="E5" t="str">
            <v>LIQD</v>
          </cell>
        </row>
        <row r="6">
          <cell r="E6" t="str">
            <v>LIQD</v>
          </cell>
        </row>
      </sheetData>
      <sheetData sheetId="2"/>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整合性チェックエラー"/>
      <sheetName val="定積"/>
      <sheetName val="格式1"/>
      <sheetName val="格式2"/>
      <sheetName val="Sheet3"/>
      <sheetName val="list"/>
      <sheetName val="ワーク"/>
      <sheetName val="ｵｰﾀﾞﾘﾝｸﾞｻｰﾊﾞ"/>
      <sheetName val="Sheet2"/>
      <sheetName val="DB"/>
    </sheetNames>
    <sheetDataSet>
      <sheetData sheetId="0" refreshError="1">
        <row r="2">
          <cell r="B2" t="str">
            <v>03252003</v>
          </cell>
        </row>
        <row r="3">
          <cell r="B3" t="str">
            <v>03252004</v>
          </cell>
        </row>
        <row r="4">
          <cell r="B4" t="str">
            <v>03252010</v>
          </cell>
        </row>
        <row r="5">
          <cell r="B5" t="str">
            <v>03252011</v>
          </cell>
        </row>
        <row r="6">
          <cell r="B6" t="str">
            <v>03252053</v>
          </cell>
        </row>
        <row r="7">
          <cell r="B7" t="str">
            <v>03253005</v>
          </cell>
        </row>
        <row r="8">
          <cell r="B8" t="str">
            <v>03253020</v>
          </cell>
        </row>
        <row r="9">
          <cell r="B9" t="str">
            <v>03255006</v>
          </cell>
        </row>
        <row r="10">
          <cell r="B10" t="str">
            <v>03255009</v>
          </cell>
        </row>
        <row r="11">
          <cell r="B11" t="str">
            <v>03255020</v>
          </cell>
        </row>
        <row r="12">
          <cell r="B12" t="str">
            <v>03255081</v>
          </cell>
        </row>
        <row r="13">
          <cell r="B13" t="str">
            <v>03255083</v>
          </cell>
        </row>
        <row r="14">
          <cell r="B14" t="str">
            <v>03255084</v>
          </cell>
        </row>
        <row r="15">
          <cell r="B15" t="str">
            <v>03256022</v>
          </cell>
        </row>
        <row r="16">
          <cell r="B16" t="str">
            <v>03256023</v>
          </cell>
        </row>
        <row r="17">
          <cell r="B17" t="str">
            <v>03256024</v>
          </cell>
        </row>
        <row r="18">
          <cell r="B18" t="str">
            <v>03256025</v>
          </cell>
        </row>
        <row r="19">
          <cell r="B19" t="str">
            <v>03256028</v>
          </cell>
        </row>
        <row r="20">
          <cell r="B20" t="str">
            <v>03256033</v>
          </cell>
        </row>
        <row r="21">
          <cell r="B21" t="str">
            <v>03256034</v>
          </cell>
        </row>
        <row r="22">
          <cell r="B22" t="str">
            <v>03256035</v>
          </cell>
        </row>
        <row r="23">
          <cell r="B23" t="str">
            <v>04253071</v>
          </cell>
        </row>
        <row r="24">
          <cell r="B24" t="str">
            <v>04253073</v>
          </cell>
        </row>
        <row r="25">
          <cell r="B25" t="str">
            <v>04253078</v>
          </cell>
        </row>
        <row r="26">
          <cell r="B26" t="str">
            <v>04253079</v>
          </cell>
        </row>
        <row r="27">
          <cell r="B27" t="str">
            <v>04253083</v>
          </cell>
        </row>
        <row r="28">
          <cell r="B28" t="str">
            <v>04253087</v>
          </cell>
        </row>
        <row r="29">
          <cell r="B29" t="str">
            <v>04253087</v>
          </cell>
        </row>
        <row r="30">
          <cell r="B30" t="str">
            <v>04253087</v>
          </cell>
        </row>
        <row r="31">
          <cell r="B31" t="str">
            <v>04253159</v>
          </cell>
        </row>
        <row r="32">
          <cell r="B32" t="str">
            <v>04253195</v>
          </cell>
        </row>
        <row r="33">
          <cell r="B33" t="str">
            <v>04253196</v>
          </cell>
        </row>
        <row r="34">
          <cell r="B34" t="str">
            <v>04253206</v>
          </cell>
        </row>
        <row r="35">
          <cell r="B35" t="str">
            <v>05250004</v>
          </cell>
        </row>
        <row r="36">
          <cell r="B36" t="str">
            <v>05250004</v>
          </cell>
        </row>
        <row r="37">
          <cell r="B37" t="str">
            <v>05250005</v>
          </cell>
        </row>
        <row r="38">
          <cell r="B38" t="str">
            <v>05250005</v>
          </cell>
        </row>
        <row r="39">
          <cell r="B39" t="str">
            <v>05250005</v>
          </cell>
        </row>
        <row r="40">
          <cell r="B40" t="str">
            <v>05250008</v>
          </cell>
        </row>
        <row r="41">
          <cell r="B41" t="str">
            <v>05250008</v>
          </cell>
        </row>
        <row r="42">
          <cell r="B42" t="str">
            <v>05250015</v>
          </cell>
        </row>
        <row r="43">
          <cell r="B43" t="str">
            <v>05250034</v>
          </cell>
        </row>
        <row r="44">
          <cell r="B44" t="str">
            <v>05250035</v>
          </cell>
        </row>
        <row r="45">
          <cell r="B45" t="str">
            <v>05250036</v>
          </cell>
        </row>
        <row r="46">
          <cell r="B46" t="str">
            <v>05250037</v>
          </cell>
        </row>
        <row r="47">
          <cell r="B47" t="str">
            <v>05250077</v>
          </cell>
        </row>
        <row r="48">
          <cell r="B48" t="str">
            <v>06250009</v>
          </cell>
        </row>
        <row r="49">
          <cell r="B49" t="str">
            <v>06250010</v>
          </cell>
        </row>
        <row r="50">
          <cell r="B50" t="str">
            <v>06250012</v>
          </cell>
        </row>
        <row r="51">
          <cell r="B51" t="str">
            <v>06250012</v>
          </cell>
        </row>
        <row r="52">
          <cell r="B52" t="str">
            <v>06250013</v>
          </cell>
        </row>
        <row r="53">
          <cell r="B53" t="str">
            <v>06250017</v>
          </cell>
        </row>
        <row r="54">
          <cell r="B54" t="str">
            <v>06250018</v>
          </cell>
        </row>
        <row r="55">
          <cell r="B55" t="str">
            <v>06250019</v>
          </cell>
        </row>
        <row r="56">
          <cell r="B56" t="str">
            <v>06250019</v>
          </cell>
        </row>
        <row r="57">
          <cell r="B57" t="str">
            <v>06250020</v>
          </cell>
        </row>
        <row r="58">
          <cell r="B58" t="str">
            <v>06250021</v>
          </cell>
        </row>
        <row r="59">
          <cell r="B59" t="str">
            <v>06250021</v>
          </cell>
        </row>
        <row r="60">
          <cell r="B60" t="str">
            <v>06250024</v>
          </cell>
        </row>
        <row r="61">
          <cell r="B61" t="str">
            <v>06250031</v>
          </cell>
        </row>
        <row r="62">
          <cell r="B62" t="str">
            <v>06250035</v>
          </cell>
        </row>
        <row r="63">
          <cell r="B63" t="str">
            <v>06250036</v>
          </cell>
        </row>
        <row r="64">
          <cell r="B64" t="str">
            <v>06250043</v>
          </cell>
        </row>
        <row r="65">
          <cell r="B65" t="str">
            <v>06250044</v>
          </cell>
        </row>
        <row r="66">
          <cell r="B66" t="str">
            <v>06250046</v>
          </cell>
        </row>
        <row r="67">
          <cell r="B67" t="str">
            <v>06250051</v>
          </cell>
        </row>
        <row r="68">
          <cell r="B68" t="str">
            <v>06250052</v>
          </cell>
        </row>
        <row r="69">
          <cell r="B69" t="str">
            <v>06250059</v>
          </cell>
        </row>
        <row r="70">
          <cell r="B70" t="str">
            <v>06250063</v>
          </cell>
        </row>
        <row r="71">
          <cell r="B71" t="str">
            <v>06250064</v>
          </cell>
        </row>
        <row r="72">
          <cell r="B72" t="str">
            <v>06250064</v>
          </cell>
        </row>
        <row r="73">
          <cell r="B73" t="str">
            <v>06250068</v>
          </cell>
        </row>
        <row r="74">
          <cell r="B74" t="str">
            <v>07250001</v>
          </cell>
        </row>
        <row r="75">
          <cell r="B75" t="str">
            <v>07250001</v>
          </cell>
        </row>
        <row r="76">
          <cell r="B76" t="str">
            <v>07250001</v>
          </cell>
        </row>
        <row r="77">
          <cell r="B77" t="str">
            <v>07250001</v>
          </cell>
        </row>
        <row r="78">
          <cell r="B78" t="str">
            <v>07250001</v>
          </cell>
        </row>
        <row r="79">
          <cell r="B79" t="str">
            <v>07250001</v>
          </cell>
        </row>
        <row r="80">
          <cell r="B80" t="str">
            <v>07250007</v>
          </cell>
        </row>
        <row r="81">
          <cell r="B81" t="str">
            <v>07250007</v>
          </cell>
        </row>
        <row r="82">
          <cell r="B82" t="str">
            <v>07250007</v>
          </cell>
        </row>
        <row r="83">
          <cell r="B83" t="str">
            <v>07250007</v>
          </cell>
        </row>
        <row r="84">
          <cell r="B84" t="str">
            <v>07250007</v>
          </cell>
        </row>
        <row r="85">
          <cell r="B85" t="str">
            <v>07250007</v>
          </cell>
        </row>
        <row r="86">
          <cell r="B86" t="str">
            <v>07250007</v>
          </cell>
        </row>
        <row r="87">
          <cell r="B87" t="str">
            <v>07250015</v>
          </cell>
        </row>
        <row r="88">
          <cell r="B88" t="str">
            <v>07250015</v>
          </cell>
        </row>
        <row r="89">
          <cell r="B89" t="str">
            <v>07250016</v>
          </cell>
        </row>
        <row r="90">
          <cell r="B90" t="str">
            <v>07250016</v>
          </cell>
        </row>
        <row r="91">
          <cell r="B91" t="str">
            <v>07250017</v>
          </cell>
        </row>
        <row r="92">
          <cell r="B92" t="str">
            <v>07250018</v>
          </cell>
        </row>
        <row r="93">
          <cell r="B93" t="str">
            <v>07250018</v>
          </cell>
        </row>
        <row r="94">
          <cell r="B94" t="str">
            <v>07250018</v>
          </cell>
        </row>
        <row r="95">
          <cell r="B95" t="str">
            <v>07250018</v>
          </cell>
        </row>
        <row r="96">
          <cell r="B96" t="str">
            <v>07250018</v>
          </cell>
        </row>
        <row r="97">
          <cell r="B97" t="str">
            <v>07250018</v>
          </cell>
        </row>
        <row r="98">
          <cell r="B98" t="str">
            <v>07250018</v>
          </cell>
        </row>
        <row r="99">
          <cell r="B99" t="str">
            <v>07250020</v>
          </cell>
        </row>
        <row r="100">
          <cell r="B100" t="str">
            <v>07250020</v>
          </cell>
        </row>
        <row r="101">
          <cell r="B101" t="str">
            <v>07250021</v>
          </cell>
        </row>
        <row r="102">
          <cell r="B102" t="str">
            <v>07250022</v>
          </cell>
        </row>
        <row r="103">
          <cell r="B103" t="str">
            <v>07250028</v>
          </cell>
        </row>
        <row r="104">
          <cell r="B104" t="str">
            <v>07250028</v>
          </cell>
        </row>
        <row r="105">
          <cell r="B105" t="str">
            <v>07250028</v>
          </cell>
        </row>
        <row r="106">
          <cell r="B106" t="str">
            <v>07250031</v>
          </cell>
        </row>
        <row r="107">
          <cell r="B107" t="str">
            <v>07250031</v>
          </cell>
        </row>
        <row r="108">
          <cell r="B108" t="str">
            <v>07250031</v>
          </cell>
        </row>
        <row r="109">
          <cell r="B109" t="str">
            <v>07250036</v>
          </cell>
        </row>
        <row r="110">
          <cell r="B110" t="str">
            <v>07250038</v>
          </cell>
        </row>
        <row r="111">
          <cell r="B111" t="str">
            <v>07250038</v>
          </cell>
        </row>
        <row r="112">
          <cell r="B112" t="str">
            <v>07250039</v>
          </cell>
        </row>
        <row r="113">
          <cell r="B113" t="str">
            <v>07250039</v>
          </cell>
        </row>
        <row r="114">
          <cell r="B114" t="str">
            <v>07250039</v>
          </cell>
        </row>
        <row r="115">
          <cell r="B115" t="str">
            <v>07250039</v>
          </cell>
        </row>
        <row r="116">
          <cell r="B116" t="str">
            <v>07250045</v>
          </cell>
        </row>
        <row r="117">
          <cell r="B117" t="str">
            <v>07250045</v>
          </cell>
        </row>
        <row r="118">
          <cell r="B118" t="str">
            <v>07250047</v>
          </cell>
        </row>
        <row r="119">
          <cell r="B119" t="str">
            <v>07250047</v>
          </cell>
        </row>
        <row r="120">
          <cell r="B120" t="str">
            <v>07250048</v>
          </cell>
        </row>
        <row r="121">
          <cell r="B121" t="str">
            <v>07250048</v>
          </cell>
        </row>
        <row r="122">
          <cell r="B122" t="str">
            <v>07250055</v>
          </cell>
        </row>
        <row r="123">
          <cell r="B123" t="str">
            <v>07250055</v>
          </cell>
        </row>
        <row r="124">
          <cell r="B124" t="str">
            <v>07250066</v>
          </cell>
        </row>
        <row r="125">
          <cell r="B125" t="str">
            <v>07250066</v>
          </cell>
        </row>
        <row r="126">
          <cell r="B126" t="str">
            <v>07250066</v>
          </cell>
        </row>
      </sheetData>
      <sheetData sheetId="1" refreshError="1"/>
      <sheetData sheetId="2"/>
      <sheetData sheetId="3"/>
      <sheetData sheetId="4"/>
      <sheetData sheetId="5" refreshError="1"/>
      <sheetData sheetId="6" refreshError="1"/>
      <sheetData sheetId="7" refreshError="1"/>
      <sheetData sheetId="8" refreshError="1"/>
      <sheetData sheetId="9"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sheetName val="3"/>
      <sheetName val="4"/>
      <sheetName val="5"/>
      <sheetName val="6"/>
      <sheetName val="7"/>
      <sheetName val="8"/>
      <sheetName val="9"/>
      <sheetName val="10"/>
      <sheetName val="11"/>
      <sheetName val="12"/>
      <sheetName val="詳細情報"/>
    </sheetNames>
    <sheetDataSet>
      <sheetData sheetId="0">
        <row r="18">
          <cell r="AD18">
            <v>2022</v>
          </cell>
        </row>
        <row r="24">
          <cell r="AD24">
            <v>1</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修正履歴"/>
      <sheetName val="合計"/>
      <sheetName val="YESｻｰﾊﾞ本番機（HA270DF400）"/>
      <sheetName val="WWWｻｰﾊﾞ本番機（HA170）"/>
      <sheetName val="ｵﾌｻｲﾄﾊﾞｯｸｱｯﾌﾟ機（HA270）"/>
      <sheetName val="YESｻｰﾊﾞ開発機（HA070CR80）"/>
      <sheetName val="WWWｻｰﾊﾞ開発機（HA070）"/>
      <sheetName val="Ｙｅｓサーバークライアント構成見積"/>
      <sheetName val="SPLSHEET"/>
      <sheetName val="Sheet1"/>
      <sheetName val="Sheet2"/>
      <sheetName val="Sheet3"/>
      <sheetName val="金利相場(災対機＿現状)"/>
      <sheetName val="金利相場(本番機＿現状)"/>
      <sheetName val="金利相場(本番機＿増設後)"/>
      <sheetName val="見積り"/>
      <sheetName val="ジョブ割当て"/>
      <sheetName val="ﾊﾞｯｸｱｯﾌﾟ容量＆分割見積"/>
      <sheetName val="ＢＵＰ格納ディレクトリ"/>
      <sheetName val="RAID格納"/>
      <sheetName val="pddbls"/>
      <sheetName val="PRODUCT_parm_0502"/>
      <sheetName val="ユーザRDエリアバックアップファイル対応表"/>
      <sheetName val="【資料】バックアップ容量計算式"/>
      <sheetName val="概算費用纏め"/>
      <sheetName val="Recware　IP概算"/>
      <sheetName val="Recware IP(保守)"/>
      <sheetName val="ﾌﾞﾚｰﾄﾞ(8枚)"/>
      <sheetName val="DBｻｰﾊﾞ"/>
      <sheetName val="DVDﾁｪﾝｼﾞｬｰ用ｻｰﾊﾞ"/>
      <sheetName val="DVDﾁｪﾝｼﾞｬｰ"/>
      <sheetName val="SANRISE"/>
      <sheetName val="SANRISE(Hicommand)"/>
      <sheetName val="ﾌﾞﾚｰﾄﾞのPPSB"/>
      <sheetName val="その他ｻｰﾊﾞのPPSB"/>
      <sheetName val="工事費"/>
      <sheetName val="TM開発費"/>
      <sheetName val="SE費"/>
      <sheetName val="本文"/>
      <sheetName val="管理表"/>
      <sheetName val="記入方法"/>
      <sheetName val="日付テーブル"/>
      <sheetName val="変更内容"/>
      <sheetName val="ジョブ割当て_4多重"/>
      <sheetName val="ジョブ割当て_8多重"/>
      <sheetName val="多重度設計根拠"/>
      <sheetName val="bkup_parm_tufknd11"/>
      <sheetName val="PRODUCT_parm_051112"/>
      <sheetName val="価格まとめ表 "/>
      <sheetName val="1-1-1.本番ハード"/>
      <sheetName val="1-1-2.本番導入一時経費"/>
      <sheetName val="1-1-3.本番ソフト"/>
      <sheetName val="1-1-4.本番サポート"/>
      <sheetName val="データ"/>
      <sheetName val="DVDﾁｪﾝｼﾞｬｰ用ｻｰ⣿筵"/>
      <sheetName val="PRODUCT_parm_050_x0000_"/>
      <sheetName val="bkup_parm_cufknd41"/>
      <sheetName val="見積もりサマリ"/>
      <sheetName val="内蔵HDD"/>
      <sheetName val="機能概要-1"/>
      <sheetName val="機能概要-2"/>
      <sheetName val="機能概要-3"/>
      <sheetName val="機能概要-4"/>
      <sheetName val="ｼｽﾃﾑ開発計画書別紙1-1 ﾊｰﾄﾞｳｪｱ構成図（本番機）"/>
      <sheetName val="ｼｽﾃﾑ開発計画書別紙1-2 ﾊｰﾄﾞｳｪｱ構成図（試験機）"/>
      <sheetName val="ｼｽﾃﾑ開発計画書別紙2　ｿﾌﾄｳｪｱ構成図"/>
      <sheetName val="ｼｽﾃﾑ開発計画書別紙3　VARIO体制"/>
      <sheetName val="ｼｽﾃﾑ開発計画書別紙4　要員計画"/>
      <sheetName val="LB課題"/>
      <sheetName val="別紙1セッション維持実現方式"/>
      <sheetName val="別紙2 HTTPリクエスト数調査"/>
      <sheetName val="別紙3"/>
      <sheetName val="電話機評価"/>
      <sheetName val="ネットワーク構成図"/>
      <sheetName val="（旧）電話機評価"/>
      <sheetName val="bk_電話機評価"/>
      <sheetName val="bk2_電話機評価"/>
      <sheetName val="DHCP概要図"/>
      <sheetName val="0818日立キャッシュアウト＿プレITbをITbとした場合"/>
      <sheetName val="0818日立キャッシュアウト表＿プレITbをITaとした場合"/>
      <sheetName val="0819＿日立サーバ以外のキャッシュアウト表"/>
      <sheetName val="0818＿田島さんあて送付内容"/>
      <sheetName val="G+4基盤コスト"/>
      <sheetName val="工数計画"/>
      <sheetName val="　　　　→work"/>
      <sheetName val="G+3基盤コスト"/>
      <sheetName val="接続先ＦＴｻｰﾊﾞ開発機（HA070CR80）"/>
      <sheetName val="共通・定期サーバ本番機（HA270DF400）"/>
      <sheetName val="約定管理・定期預金サーバ開発機（HA070CR80）"/>
      <sheetName val="概算見積サマリ(①+②)"/>
      <sheetName val="(参考)BS320)概算見積サマリ(①+②)"/>
      <sheetName val="本番ハードウェア内訳（①+②VMware)"/>
      <sheetName val="開発ハードウェア内訳（①+②VMware)"/>
      <sheetName val="(参考BS320)本番ハードウェア内訳（①+②VMware)"/>
      <sheetName val="(参考BS320)開発ハードウェア内訳（①+②VMware)"/>
      <sheetName val="新規購入|新規ソフトウェア内訳（①+②VMware)"/>
      <sheetName val="SE工数内訳(①+②VMware運管なし) "/>
      <sheetName val="SE工数内訳(①+②VMware運管なし)  (old)"/>
      <sheetName val="現行サーバスペック一覧 (提示用)"/>
      <sheetName val="見積条件、制限事項"/>
      <sheetName val="見積規模"/>
      <sheetName val="disk_data"/>
      <sheetName val="本番環境"/>
      <sheetName val="Data1"/>
      <sheetName val="制御情報"/>
      <sheetName val="価格表"/>
      <sheetName val="部別集計リンク"/>
      <sheetName val="小田担当分スケジュール詳細１"/>
      <sheetName val="#REF"/>
      <sheetName val="レイアウト"/>
      <sheetName val="WEBサービス"/>
      <sheetName val="CLS"/>
      <sheetName val="【様式３】部間共通ﾌｫﾙﾀﾞ申請"/>
      <sheetName val="見積明細"/>
      <sheetName val="10上岸野氏分類"/>
      <sheetName val="分類"/>
      <sheetName val="取引ストリーム表"/>
      <sheetName val="NAIS実績"/>
      <sheetName val="【別紙6】予実集計表"/>
      <sheetName val="間接・販管費率"/>
      <sheetName val="仕様変更進捗（ＡＬＬ）"/>
      <sheetName val="Recware_IP(保守)"/>
      <sheetName val="①ITｺｽﾄﾁｪｯｸｼｰﾄ"/>
      <sheetName val="②-1工数見積り分解ｼｰﾄ"/>
      <sheetName val="②-2工数見積り分解ｼｰﾄ（実績フォロー）"/>
      <sheetName val="③開発費ﾁｪｯｸｼｰﾄ"/>
      <sheetName val="③工数単価分解ｼｰﾄ"/>
      <sheetName val="③交渉経緯"/>
      <sheetName val="⑤保守内容ﾁｪｯｸｼｰﾄ"/>
      <sheetName val="⑤交渉経緯"/>
      <sheetName val="取り纏め表"/>
      <sheetName val="事業調査－判定結果"/>
      <sheetName val="表紙"/>
      <sheetName val="1"/>
      <sheetName val="2"/>
      <sheetName val="3"/>
      <sheetName val="4"/>
      <sheetName val="5"/>
      <sheetName val="6"/>
      <sheetName val="7"/>
      <sheetName val="8"/>
      <sheetName val="【添付1】マスタースケジュール"/>
      <sheetName val="【添付2】リスク管理表"/>
      <sheetName val="【添付3-①】クライテリア（基本設計）"/>
      <sheetName val="【添付3-②】クライテリア（DD_CT_ITa)"/>
      <sheetName val="コードインスタンス"/>
      <sheetName val="ドメインＤＢ"/>
      <sheetName val="日立"/>
      <sheetName val="BK"/>
      <sheetName val="IR"/>
      <sheetName val="IR（協開）"/>
      <sheetName val="NRI"/>
      <sheetName val="スケジュール"/>
      <sheetName val="プルダウンリストと予算レート表"/>
      <sheetName val="POPCON Master"/>
      <sheetName val="リスト"/>
      <sheetName val="要求"/>
      <sheetName val="帳票出力"/>
      <sheetName val="帳票レイアウト（指示書）"/>
      <sheetName val="3.3.1-2 Schedule per person"/>
      <sheetName val="定義"/>
      <sheetName val="使用方法"/>
      <sheetName val="WBS"/>
      <sheetName val="WBS説明"/>
      <sheetName val="辞書"/>
      <sheetName val="機能概要"/>
      <sheetName val="Macro1"/>
      <sheetName val="Work"/>
      <sheetName val="業務"/>
      <sheetName val="部門"/>
      <sheetName val="予算部店課係新旧対比表"/>
      <sheetName val="temp"/>
      <sheetName val="予実集計 - オペガイ"/>
      <sheetName val="選択肢一覧(非表示)"/>
      <sheetName val="取引先"/>
      <sheetName val="変更履歴"/>
      <sheetName val="PRODUCT_parm_050?"/>
      <sheetName val="5-1"/>
      <sheetName val="List Table"/>
      <sheetName val="レポートレイアウト"/>
      <sheetName val="Day2Gr2開発範囲"/>
      <sheetName val="INPUT(F.T.)"/>
      <sheetName val="勘定マスター"/>
      <sheetName val="会社リスト"/>
      <sheetName val="年月リスト"/>
      <sheetName val="業務CD棚卸結果"/>
      <sheetName val="取引データ移行"/>
      <sheetName val="④グラフ用（使用予定）"/>
      <sheetName val="基本情報申請"/>
      <sheetName val="PRODUCT_parm_050_"/>
      <sheetName val="ﾒﾆｭｰ"/>
      <sheetName val="DISK"/>
      <sheetName val="拠点コード"/>
      <sheetName val="業務システムコード"/>
      <sheetName val="組織コード"/>
      <sheetName val="ドロップダウンリスト"/>
      <sheetName val="全ＢＳ負債"/>
      <sheetName val="全ＢＳ資産"/>
      <sheetName val="macro"/>
      <sheetName val="980264"/>
      <sheetName val="００出張所"/>
      <sheetName val="事業調査_判定結果"/>
      <sheetName val="OS"/>
      <sheetName val="基準外有価証券"/>
      <sheetName val="未決要検討一覧"/>
      <sheetName val="図表一覧(旧)"/>
      <sheetName val="価格まとめ表_"/>
      <sheetName val="1-1-1_本番ハード"/>
      <sheetName val="1-1-2_本番導入一時経費"/>
      <sheetName val="1-1-3_本番ソフト"/>
      <sheetName val="1-1-4_本番サポート"/>
      <sheetName val="ｼｽﾃﾑ開発計画書別紙1-1_ﾊｰﾄﾞｳｪｱ構成図（本番機）"/>
      <sheetName val="ｼｽﾃﾑ開発計画書別紙1-2_ﾊｰﾄﾞｳｪｱ構成図（試験機）"/>
      <sheetName val="別紙2_HTTPリクエスト数調査"/>
      <sheetName val="SE工数内訳(①+②VMware運管なし)_"/>
      <sheetName val="SE工数内訳(①+②VMware運管なし)__(old)"/>
      <sheetName val="現行サーバスペック一覧_(提示用)"/>
      <sheetName val="3_3_1-2_Schedule_per_person"/>
      <sheetName val="POPCON_Master"/>
      <sheetName val="List_Table"/>
      <sheetName val="予実集計_-_オペガイ"/>
      <sheetName val="INPUT(F_T_)"/>
      <sheetName val="データ作成作業"/>
      <sheetName val="外為Work"/>
      <sheetName val="社員リスト"/>
      <sheetName val="Form1-1"/>
      <sheetName val="設定"/>
      <sheetName val="ルータレンタル料金表"/>
      <sheetName val="回線料金表"/>
      <sheetName val="印刷不要（マクロ用）"/>
      <sheetName val="チーム名"/>
      <sheetName val="【別紙】ﾃｰﾌﾞﾙ"/>
      <sheetName val="外為ＧＳＢ画面項目定義"/>
      <sheetName val="カテゴリ"/>
      <sheetName val="論理データ型"/>
      <sheetName val="conf "/>
      <sheetName val="ACtable"/>
      <sheetName val="テーブル定義書（案件番号採番）"/>
      <sheetName val="工数算出基準"/>
      <sheetName val="工数算出基礎数値"/>
      <sheetName val="H8_riyou"/>
      <sheetName val="ワーク"/>
      <sheetName val="コード表"/>
      <sheetName val="item"/>
      <sheetName val="Q_請求先還元"/>
      <sheetName val="PRODUCT_parm_050_x005f_x0000_"/>
      <sheetName val="3402C007"/>
      <sheetName val="41081"/>
      <sheetName val="41104"/>
      <sheetName val="41109"/>
      <sheetName val="41304"/>
      <sheetName val="41312"/>
      <sheetName val="41393"/>
      <sheetName val="41398"/>
      <sheetName val="42711"/>
      <sheetName val="SPLSHEET.XLS"/>
      <sheetName val="ﾃｰﾌﾞﾙ"/>
      <sheetName val="code"/>
      <sheetName val="１4年01月04日伝送開始分"/>
      <sheetName val="ﾌﾟﾛｾｽ一覧"/>
      <sheetName val="ジョブネット採番"/>
      <sheetName val="98下期Outlook"/>
      <sheetName val="高金利預金の影響"/>
      <sheetName val="$work(rack)"/>
      <sheetName val="漢字ＴＢＬ"/>
      <sheetName val="時間見積"/>
      <sheetName val="別紙1"/>
      <sheetName val="原紙"/>
      <sheetName val="１．社内ﾈｯﾄﾜｰｸﾊｰﾄﾞｳｪｱ"/>
      <sheetName val="型番"/>
      <sheetName val="リモート"/>
      <sheetName val="休日"/>
      <sheetName val="ｽｹ"/>
      <sheetName val="9.ﾄﾞｷｭﾒﾝﾄ(記入）"/>
    </sheetNames>
    <definedNames>
      <definedName name="業務終了"/>
      <definedName name="検腔キー・ファイル出悠"/>
      <definedName name="検索キーのファイル出力" sheetId="0"/>
    </definedNames>
    <sheetDataSet>
      <sheetData sheetId="0"/>
      <sheetData sheetId="1"/>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refreshError="1"/>
      <sheetData sheetId="54" refreshError="1"/>
      <sheetData sheetId="55" refreshError="1"/>
      <sheetData sheetId="56"/>
      <sheetData sheetId="57" refreshError="1"/>
      <sheetData sheetId="58" refreshError="1"/>
      <sheetData sheetId="59"/>
      <sheetData sheetId="60"/>
      <sheetData sheetId="61"/>
      <sheetData sheetId="62"/>
      <sheetData sheetId="63" refreshError="1"/>
      <sheetData sheetId="64" refreshError="1"/>
      <sheetData sheetId="65" refreshError="1"/>
      <sheetData sheetId="66" refreshError="1"/>
      <sheetData sheetId="67" refreshError="1"/>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refreshError="1"/>
      <sheetData sheetId="87" refreshError="1"/>
      <sheetData sheetId="88" refreshError="1"/>
      <sheetData sheetId="89"/>
      <sheetData sheetId="90"/>
      <sheetData sheetId="91"/>
      <sheetData sheetId="92"/>
      <sheetData sheetId="93"/>
      <sheetData sheetId="94"/>
      <sheetData sheetId="95"/>
      <sheetData sheetId="96"/>
      <sheetData sheetId="97"/>
      <sheetData sheetId="98"/>
      <sheetData sheetId="99"/>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sheetData sheetId="111" refreshError="1"/>
      <sheetData sheetId="112"/>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sheetData sheetId="123"/>
      <sheetData sheetId="124" refreshError="1"/>
      <sheetData sheetId="125" refreshError="1"/>
      <sheetData sheetId="126" refreshError="1"/>
      <sheetData sheetId="127" refreshError="1"/>
      <sheetData sheetId="128" refreshError="1"/>
      <sheetData sheetId="129" refreshError="1"/>
      <sheetData sheetId="130"/>
      <sheetData sheetId="131"/>
      <sheetData sheetId="132"/>
      <sheetData sheetId="133"/>
      <sheetData sheetId="134"/>
      <sheetData sheetId="135"/>
      <sheetData sheetId="136"/>
      <sheetData sheetId="137"/>
      <sheetData sheetId="138"/>
      <sheetData sheetId="139"/>
      <sheetData sheetId="140"/>
      <sheetData sheetId="141"/>
      <sheetData sheetId="142" refreshError="1"/>
      <sheetData sheetId="143" refreshError="1"/>
      <sheetData sheetId="144" refreshError="1"/>
      <sheetData sheetId="145" refreshError="1"/>
      <sheetData sheetId="146" refreshError="1"/>
      <sheetData sheetId="147"/>
      <sheetData sheetId="148"/>
      <sheetData sheetId="149"/>
      <sheetData sheetId="150"/>
      <sheetData sheetId="151"/>
      <sheetData sheetId="152"/>
      <sheetData sheetId="153" refreshError="1"/>
      <sheetData sheetId="154" refreshError="1"/>
      <sheetData sheetId="155" refreshError="1"/>
      <sheetData sheetId="156" refreshError="1"/>
      <sheetData sheetId="157" refreshError="1"/>
      <sheetData sheetId="158" refreshError="1"/>
      <sheetData sheetId="159" refreshError="1"/>
      <sheetData sheetId="160"/>
      <sheetData sheetId="161"/>
      <sheetData sheetId="162"/>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分析"/>
      <sheetName val="サマリ"/>
      <sheetName val="3月修正送付一覧"/>
      <sheetName val="日付合計"/>
    </sheetNames>
    <sheetDataSet>
      <sheetData sheetId="0"/>
      <sheetData sheetId="1">
        <row r="2">
          <cell r="G2" t="str">
            <v>１．機能落ち</v>
          </cell>
          <cell r="J2" t="str">
            <v>A.ｲﾝﾌﾟｯﾄの確認不足</v>
          </cell>
        </row>
        <row r="3">
          <cell r="G3" t="str">
            <v>２．機能誤り</v>
          </cell>
          <cell r="J3" t="str">
            <v>B.機能の検討不足</v>
          </cell>
        </row>
        <row r="4">
          <cell r="G4" t="str">
            <v>３．仕様不明確</v>
          </cell>
          <cell r="J4" t="str">
            <v>C.関連機能の確認不足(対APAP間)</v>
          </cell>
        </row>
        <row r="5">
          <cell r="G5" t="str">
            <v>４．仕様不整合</v>
          </cell>
          <cell r="J5" t="str">
            <v>D.関連機能の確認不足(対制御ｿﾌﾄ)</v>
          </cell>
        </row>
        <row r="6">
          <cell r="G6" t="str">
            <v>５．共通仕様違反</v>
          </cell>
          <cell r="J6" t="str">
            <v>E.関連機能の確認不足(対基本ｿﾌﾄ)</v>
          </cell>
        </row>
        <row r="7">
          <cell r="G7" t="str">
            <v>６．設計の改善</v>
          </cell>
          <cell r="J7" t="str">
            <v>F.連絡の不徹底</v>
          </cell>
        </row>
        <row r="8">
          <cell r="G8" t="str">
            <v>７．記述冗長、重複、不統一</v>
          </cell>
          <cell r="J8" t="str">
            <v>G.表現の配慮等不足</v>
          </cell>
        </row>
        <row r="9">
          <cell r="G9" t="str">
            <v>８．その他</v>
          </cell>
          <cell r="J9" t="str">
            <v>H.設計変更</v>
          </cell>
        </row>
        <row r="10">
          <cell r="G10" t="str">
            <v>９．バグ以外</v>
          </cell>
          <cell r="J10" t="str">
            <v>I.その他</v>
          </cell>
        </row>
        <row r="11">
          <cell r="J11" t="str">
            <v>J.言語仕様の認識不足</v>
          </cell>
        </row>
        <row r="12">
          <cell r="J12" t="str">
            <v>K．バグ以外</v>
          </cell>
        </row>
      </sheetData>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シート定義 (back)"/>
      <sheetName val="目次"/>
      <sheetName val="シート定義"/>
      <sheetName val="経緯 (back)"/>
      <sheetName val="概要"/>
      <sheetName val="要求 (back)"/>
      <sheetName val="要求"/>
      <sheetName val="用途 (back)"/>
      <sheetName val="画面印刷"/>
      <sheetName val="帳票出力"/>
      <sheetName val="帳票レイアウト（指示書）"/>
      <sheetName val="ＷＯＲＫ"/>
      <sheetName val="端末履歴照会イメージ"/>
      <sheetName val="帳票イメージ（指示書１）"/>
      <sheetName val="帳票イメージ（指示書２）"/>
      <sheetName val="指示書イメージ"/>
      <sheetName val="複数オペ"/>
      <sheetName val="別紙1a(印字ｲﾒｰｼﾞ)"/>
      <sheetName val="別紙1b(雛型)"/>
      <sheetName val="仕様 (back)"/>
      <sheetName val="添付資料６a"/>
      <sheetName val="添付資料６b"/>
      <sheetName val="別紙取引一覧（帳票出力）"/>
      <sheetName val="カメラ（後方事務印字）NEW"/>
      <sheetName val="カメラ（Ｄａｙ２での帳票出力パターン）"/>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作業用報告業務No"/>
      <sheetName val="CSV"/>
      <sheetName val="再査用"/>
      <sheetName val="新規差し戻し作業シート"/>
      <sheetName val="リスト"/>
      <sheetName val="アップ用"/>
      <sheetName val="BD"/>
      <sheetName val="ＩＥ１１・ＩＥ８（RM）"/>
      <sheetName val="新着メール"/>
      <sheetName val="CD"/>
      <sheetName val="MEMO"/>
      <sheetName val="操作手順"/>
      <sheetName val="【参考】業種 _新"/>
    </sheetNames>
    <sheetDataSet>
      <sheetData sheetId="0">
        <row r="1">
          <cell r="A1">
            <v>1123</v>
          </cell>
        </row>
        <row r="2">
          <cell r="A2">
            <v>1124</v>
          </cell>
        </row>
        <row r="3">
          <cell r="A3">
            <v>1125</v>
          </cell>
        </row>
        <row r="4">
          <cell r="A4">
            <v>1126</v>
          </cell>
        </row>
        <row r="5">
          <cell r="A5">
            <v>1127</v>
          </cell>
        </row>
        <row r="6">
          <cell r="A6">
            <v>1144</v>
          </cell>
        </row>
        <row r="7">
          <cell r="A7">
            <v>1147</v>
          </cell>
        </row>
        <row r="8">
          <cell r="A8">
            <v>1148</v>
          </cell>
        </row>
        <row r="9">
          <cell r="A9">
            <v>1149</v>
          </cell>
        </row>
        <row r="10">
          <cell r="A10">
            <v>1154</v>
          </cell>
        </row>
        <row r="11">
          <cell r="A11">
            <v>1172</v>
          </cell>
        </row>
        <row r="12">
          <cell r="A12">
            <v>1173</v>
          </cell>
        </row>
        <row r="13">
          <cell r="A13">
            <v>1174</v>
          </cell>
        </row>
        <row r="14">
          <cell r="A14">
            <v>1175</v>
          </cell>
        </row>
        <row r="15">
          <cell r="A15">
            <v>1176</v>
          </cell>
        </row>
        <row r="16">
          <cell r="A16">
            <v>1177</v>
          </cell>
        </row>
        <row r="17">
          <cell r="A17">
            <v>1178</v>
          </cell>
        </row>
        <row r="18">
          <cell r="A18">
            <v>1179</v>
          </cell>
        </row>
        <row r="19">
          <cell r="A19">
            <v>1180</v>
          </cell>
        </row>
        <row r="20">
          <cell r="A20">
            <v>1181</v>
          </cell>
        </row>
        <row r="21">
          <cell r="A21">
            <v>1183</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5.データ配置(契約編)"/>
      <sheetName val="WAP"/>
      <sheetName val="#REF"/>
      <sheetName val="CTRL"/>
      <sheetName val="合成するもの"/>
      <sheetName val="００出張所"/>
      <sheetName val="99出張所"/>
      <sheetName val="ﾌｫﾛｰ96上"/>
      <sheetName val="目次"/>
      <sheetName val="変更履歴"/>
      <sheetName val="1.1."/>
      <sheetName val="メンテ画面"/>
      <sheetName val="メンテ画面 (2)"/>
      <sheetName val="メンテ画面 (5)"/>
      <sheetName val="EUC_LIST.WJ2"/>
      <sheetName val="基本・利用・管理"/>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カメラ　定期預金入金"/>
      <sheetName val="表紙"/>
      <sheetName val="目次"/>
      <sheetName val="変更履歴"/>
      <sheetName val="１．１～１．３"/>
      <sheetName val="２．１～２．５"/>
      <sheetName val="２．６　back"/>
      <sheetName val="２．６ "/>
      <sheetName val="２．７"/>
      <sheetName val="参考　（旧UFJ）受付票出力トップ画面"/>
      <sheetName val="指示書出力－検索条件入力画面　検索条件入力パターン"/>
      <sheetName val="帳票イメージ（指示書１）"/>
      <sheetName val="帳票イメージ（指示書２）"/>
      <sheetName val="各業務T記載例　指示書詳細フォーマット（UC名）"/>
      <sheetName val="取引管理記載内容　指示書詳細フォーマット（共通）"/>
      <sheetName val="２．８"/>
      <sheetName val="２．９"/>
      <sheetName val="３．１～３．２"/>
      <sheetName val="３．３．１"/>
      <sheetName val="３．３．２～３．３．３"/>
      <sheetName val="サンプル・カメラ"/>
      <sheetName val="別紙２　端末操作履歴項目(検索条件入力画面）"/>
      <sheetName val="別紙２　端末操作履歴項目(検索結果出力画面（未出力時）"/>
      <sheetName val="別紙２　端末操作履歴項目(検索結果出力画面（出力済）"/>
      <sheetName val="別紙３　端末履歴照会　画面イメージ"/>
      <sheetName val="別紙４　共通チェックシーケンス"/>
      <sheetName val="帳票イメージ（新汎用サービス）"/>
      <sheetName val="帳票項目定義（新汎用サービス）"/>
      <sheetName val="帳票イメージ（円定期期限前解約）"/>
      <sheetName val="帳票項目定義（円定期期限前解約）"/>
      <sheetName val="帳票イメージ_投信買取"/>
      <sheetName val="帳票項目定義_投信買取"/>
      <sheetName val="帳票イメージ（サンプル）"/>
      <sheetName val="帳票項目定義（サンプル）"/>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ﾃﾚﾊﾞﾝ専用"/>
      <sheetName val="ﾃﾚﾊﾞﾝRTGS共用"/>
      <sheetName val="選択リスト用シート"/>
      <sheetName val="ｵﾝﾗｲﾝ障害"/>
      <sheetName val="ﾃﾚﾊﾞﾝ_東海BK"/>
      <sheetName val="1.5 マスタディスク構成(3)"/>
      <sheetName val="リスト"/>
      <sheetName val="印刷対象外"/>
      <sheetName val="記入説明（メッセージを追加する前に必ず参照してください）"/>
      <sheetName val="入力規則"/>
      <sheetName val="栄子ｼｰﾄ"/>
      <sheetName val="見積もり前提"/>
      <sheetName val="基礎データ"/>
      <sheetName val="選択項目"/>
      <sheetName val="課題管理記述要領"/>
      <sheetName val="ﾏｽﾀ"/>
      <sheetName val="テンプレート"/>
      <sheetName val="header"/>
      <sheetName val="【印刷不要】システム構成図（本番）"/>
      <sheetName val="【印刷不要】システム構成図（開発）"/>
      <sheetName val="【印刷不要】外部システム(業務系)"/>
      <sheetName val="Sheet1"/>
      <sheetName val="利用項目一覧"/>
      <sheetName val="４．ラック構成図"/>
      <sheetName val="テーブル"/>
      <sheetName val="分解AX"/>
      <sheetName val="製品分類"/>
      <sheetName val="価格金利転換ｼｰﾄ"/>
      <sheetName val="表紙"/>
      <sheetName val="サンプル"/>
      <sheetName val="Java作成"/>
      <sheetName val="見積明細"/>
      <sheetName val="_"/>
      <sheetName val="ＤＢ一覧"/>
      <sheetName val="製品入力"/>
      <sheetName val="#REF"/>
      <sheetName val="EUC_LIST.WJ2"/>
      <sheetName val="ACM0131(GT)"/>
      <sheetName val="保守エリア"/>
      <sheetName val="案件元帳"/>
      <sheetName val="日付ﾃｰﾌﾞﾙ"/>
      <sheetName val="新営計画実施伺"/>
      <sheetName val="グラフ"/>
      <sheetName val="利益計算書"/>
      <sheetName val="明細書　"/>
      <sheetName val="回収計画"/>
      <sheetName val="システム構成概要と機器選定理由"/>
      <sheetName val="｜→添付せず（内部資料）"/>
      <sheetName val="償却"/>
      <sheetName val="日立見積り纏め"/>
      <sheetName val="テスト環境_構成まとめ"/>
      <sheetName val="本番環境_構成まとめ"/>
      <sheetName val="原価まとめ"/>
      <sheetName val="シミュレーション"/>
      <sheetName val="見積まとめ"/>
      <sheetName val="｜→見積（当社）"/>
      <sheetName val="運用関連"/>
      <sheetName val="SE見積"/>
      <sheetName val="ファシリティ"/>
      <sheetName val="NW機器"/>
      <sheetName val="|→ＩＢＭ見積"/>
      <sheetName val="表紙(標準)"/>
      <sheetName val="ご検討資料"/>
      <sheetName val="本番①DB2 UDB1"/>
      <sheetName val="本番①DB2 UDB2"/>
      <sheetName val="本番①TDS1"/>
      <sheetName val="本番①TDS2"/>
      <sheetName val="ﾃｽﾄ①DB2 UDB"/>
      <sheetName val="ﾃｽﾄ①TDS"/>
      <sheetName val="本番②DB2 UDB1"/>
      <sheetName val="本番②DB2 UDB2"/>
      <sheetName val="本番②TDS1"/>
      <sheetName val="本番②TDS2"/>
      <sheetName val="ﾃｽﾄ②DB2 UDB"/>
      <sheetName val="ﾃｽﾄ②TDS"/>
      <sheetName val="本番③DB2 UDB1"/>
      <sheetName val="本番③DB2 UDB2"/>
      <sheetName val="本番③TDS1"/>
      <sheetName val="本番③TDS2"/>
      <sheetName val="1812-81A"/>
      <sheetName val="system x"/>
      <sheetName val="Lotus"/>
      <sheetName val="IASC扱い製品"/>
      <sheetName val="ﾍﾙﾌﾟﾗｲﾝ"/>
      <sheetName val="サポートライン"/>
      <sheetName val="ストレージサポートライン"/>
      <sheetName val="TEIGAKUPAC"/>
      <sheetName val="p5 ファームウェア更新定額サービス"/>
      <sheetName val="STSS BASE(年額)"/>
      <sheetName val="STSS補足資料"/>
      <sheetName val="保証内容(QCOS)"/>
      <sheetName val="保証などについて"/>
      <sheetName val="Storage(AAS)"/>
      <sheetName val="System p保証と保守"/>
      <sheetName val="参考(ServicePac)"/>
      <sheetName val="開発129"/>
      <sheetName val="list"/>
      <sheetName val="業務領域"/>
      <sheetName val="目次"/>
      <sheetName val="ホスト名２業務コード"/>
      <sheetName val="ゾーニング設定表"/>
      <sheetName val="Sheet2"/>
      <sheetName val="設定"/>
      <sheetName val="試験スケジュール"/>
      <sheetName val="担当営業"/>
      <sheetName val="SSA構成図"/>
      <sheetName val="部門"/>
      <sheetName val="テーブル定義書（案件番号採番）"/>
      <sheetName val="99出張所"/>
      <sheetName val="ﾌｫﾛｰ96上"/>
      <sheetName val="定義"/>
      <sheetName val="Gupta"/>
      <sheetName val="単価テーブル"/>
      <sheetName val="表紙（標準)"/>
      <sheetName val="参照用"/>
      <sheetName val="検討シート"/>
      <sheetName val="外部システム1"/>
      <sheetName val="外部システム"/>
      <sheetName val="不正送金"/>
      <sheetName val="関連システム"/>
      <sheetName val="（参考）想定する障害シナリオ"/>
      <sheetName val="bk検討シート"/>
      <sheetName val="【作業用】スケジュール"/>
      <sheetName val="621"/>
      <sheetName val="624"/>
      <sheetName val="686"/>
      <sheetName val="687"/>
      <sheetName val="(別紙)送金種別"/>
      <sheetName val="(別紙)支店略称"/>
      <sheetName val="work"/>
      <sheetName val="コード"/>
      <sheetName val="ini"/>
      <sheetName val="項目"/>
      <sheetName val="入力画面用テーブル"/>
      <sheetName val="カテゴリ"/>
      <sheetName val="ステータス"/>
      <sheetName val="現行DB一覧2(CT)"/>
      <sheetName val="3.リスト"/>
      <sheetName val="env"/>
      <sheetName val="DDL"/>
      <sheetName val="4‐11"/>
      <sheetName val="インプットシート"/>
      <sheetName val="マスタ等（メインテナンス）"/>
      <sheetName val="全支店"/>
      <sheetName val="COST030410"/>
      <sheetName val="CPU情報"/>
      <sheetName val="カメラ"/>
      <sheetName val="SQFUHM02"/>
      <sheetName val="表1"/>
      <sheetName val="G一覧"/>
      <sheetName val="Sheet3"/>
      <sheetName val="調査状況リスト"/>
      <sheetName val="nayose"/>
      <sheetName val="次期システム（受託）"/>
      <sheetName val="現行システム（HW,SW)"/>
      <sheetName val="1.対象サーバ一情報"/>
      <sheetName val="項目マスタ"/>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sheetData sheetId="116"/>
      <sheetData sheetId="117"/>
      <sheetData sheetId="118"/>
      <sheetData sheetId="119"/>
      <sheetData sheetId="120"/>
      <sheetData sheetId="121"/>
      <sheetData sheetId="122"/>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J6P002Z(チェック項目一覧)"/>
      <sheetName val="TJ6M002Z(チェック項目一覧)"/>
      <sheetName val="TJ6P004Z(チェック項目一覧)"/>
      <sheetName val="TJ6M004Z(チェック項目一覧)"/>
      <sheetName val="TJ6P006Z(チェック項目一覧)"/>
      <sheetName val="TJ6M006Z(チェック項目一覧)"/>
      <sheetName val="TJ6P008Z(チェック項目一覧)"/>
      <sheetName val="TJ6M008Z(チェック項目一覧)"/>
      <sheetName val="CDI check sheet"/>
      <sheetName val="Dropdown"/>
      <sheetName val="table(1)"/>
      <sheetName val="table(2)"/>
      <sheetName val="リスト"/>
      <sheetName val="TJ6P002Z_チェック項目一覧_"/>
      <sheetName val="TBL_TERM"/>
      <sheetName val="#REF"/>
      <sheetName val="Sheet4"/>
      <sheetName val="チェック仕様(msg)"/>
      <sheetName val="社員基本情報"/>
      <sheetName val="New終身系ﾁｪｯｸ"/>
      <sheetName val="01損益見通 ３－６ｼｽ"/>
      <sheetName val="Standard"/>
      <sheetName val="コード判別"/>
      <sheetName val="改修状況"/>
      <sheetName val="コード"/>
      <sheetName val="work"/>
      <sheetName val="改_x0002__x0000_"/>
      <sheetName val="定義"/>
      <sheetName val="営業収益"/>
      <sheetName val="01損益見通_３－６ｼｽ"/>
      <sheetName val="本番環境"/>
      <sheetName val="設定情報"/>
      <sheetName val="Dropdown items"/>
      <sheetName val="書式"/>
      <sheetName val="改_x0002_"/>
      <sheetName val="社員リスト"/>
      <sheetName val="Sheet2"/>
      <sheetName val="マスタ"/>
      <sheetName val="ﾃｰﾌﾞﾙ"/>
      <sheetName val="IFタイムテーブル"/>
      <sheetName val="Dictionary"/>
      <sheetName val="改"/>
      <sheetName val="依頼データ名称ルール"/>
      <sheetName val="Overview"/>
      <sheetName val="ROMM - Planning"/>
      <sheetName val="ROMM - Controls"/>
      <sheetName val="ROMM - Substantive"/>
      <sheetName val="Values"/>
      <sheetName val="Tickmarks"/>
      <sheetName val="OPTIONAL - Personnel Assessment"/>
      <sheetName val="Assertions"/>
      <sheetName val="Notes"/>
      <sheetName val="01損益見通_３－６ｼｽ1"/>
      <sheetName val="Dropdown_items"/>
      <sheetName val="改"/>
      <sheetName val="01損益見通_３－６ｼｽ2"/>
      <sheetName val="Dropdown_items1"/>
      <sheetName val="List"/>
      <sheetName val="01損益見通_３－６ｼｽ3"/>
      <sheetName val="Dropdown_items2"/>
      <sheetName val="表紙"/>
      <sheetName val="項目"/>
      <sheetName val="【QA管理票】"/>
      <sheetName val="Sheet1"/>
      <sheetName val="Sheet3"/>
      <sheetName val="Profile"/>
      <sheetName val="目次"/>
      <sheetName val="env"/>
      <sheetName val="list_SubSystem"/>
      <sheetName val="【QA】ドロップダウンリスト"/>
      <sheetName val="改_x0002_?"/>
      <sheetName val="値の設定"/>
      <sheetName val="参照"/>
      <sheetName val="Param"/>
      <sheetName val="業務区分"/>
      <sheetName val="ワークシート"/>
      <sheetName val="選択"/>
      <sheetName val="区分"/>
      <sheetName val="GrepKeyリスト"/>
      <sheetName val="固定List定義"/>
      <sheetName val="01損益見通_３－６ｼｽ4"/>
      <sheetName val="Dropdown_items3"/>
      <sheetName val="ROMM_-_Planning"/>
      <sheetName val="ROMM_-_Controls"/>
      <sheetName val="ROMM_-_Substantive"/>
      <sheetName val="OPTIONAL_-_Personnel_Assessment"/>
      <sheetName val="改?"/>
      <sheetName val="01損益見通_３－６ｼｽ5"/>
      <sheetName val="Dropdown_items4"/>
      <sheetName val="ROMM_-_Planning1"/>
      <sheetName val="ROMM_-_Controls1"/>
      <sheetName val="ROMM_-_Substantive1"/>
      <sheetName val="OPTIONAL_-_Personnel_Assessmen1"/>
    </sheetNames>
    <sheetDataSet>
      <sheetData sheetId="0" refreshError="1">
        <row r="6">
          <cell r="C6" t="str">
            <v>関数名</v>
          </cell>
          <cell r="D6" t="str">
            <v>コード</v>
          </cell>
          <cell r="E6" t="str">
            <v>種類</v>
          </cell>
          <cell r="F6" t="str">
            <v>関連項目</v>
          </cell>
          <cell r="G6" t="str">
            <v>条件</v>
          </cell>
          <cell r="H6" t="str">
            <v>エラーメッセージ</v>
          </cell>
        </row>
        <row r="7">
          <cell r="C7" t="str">
            <v>ACP046</v>
          </cell>
          <cell r="D7" t="str">
            <v>6E8015</v>
          </cell>
          <cell r="E7" t="str">
            <v>未入力チェック</v>
          </cell>
          <cell r="F7" t="str">
            <v>計算基準日</v>
          </cell>
          <cell r="G7" t="str">
            <v>計算基準日の日付妥当性チェック</v>
          </cell>
          <cell r="H7" t="str">
            <v>計算基準日を正しく入力して下さい</v>
          </cell>
        </row>
        <row r="8">
          <cell r="C8" t="str">
            <v>ChkH048_S</v>
          </cell>
          <cell r="D8" t="str">
            <v>6E7108</v>
          </cell>
          <cell r="E8" t="str">
            <v>未入力チェック</v>
          </cell>
          <cell r="F8" t="str">
            <v>計算基準日</v>
          </cell>
          <cell r="G8" t="str">
            <v>計算基準日が未入力はｴﾗｰ</v>
          </cell>
          <cell r="H8" t="str">
            <v>計算基準日を入力して下さい</v>
          </cell>
        </row>
        <row r="9">
          <cell r="C9" t="str">
            <v>ChkH078_S</v>
          </cell>
          <cell r="D9" t="str">
            <v>6E7110</v>
          </cell>
          <cell r="E9" t="str">
            <v>未入力チェック</v>
          </cell>
          <cell r="F9" t="str">
            <v>払込期間</v>
          </cell>
          <cell r="G9" t="str">
            <v>払込期間が未入力はｴﾗｰ</v>
          </cell>
          <cell r="H9" t="str">
            <v>払込期間を入力して下さい</v>
          </cell>
        </row>
        <row r="10">
          <cell r="C10" t="str">
            <v>ChkH045_S</v>
          </cell>
          <cell r="D10" t="str">
            <v>6E7105</v>
          </cell>
          <cell r="E10" t="str">
            <v>未入力チェック</v>
          </cell>
          <cell r="F10" t="str">
            <v>払方</v>
          </cell>
          <cell r="G10" t="str">
            <v>払方が未入力はｴﾗｰ</v>
          </cell>
          <cell r="H10" t="str">
            <v>払方を選択して下さい</v>
          </cell>
        </row>
        <row r="11">
          <cell r="C11" t="str">
            <v>ChkH046_S</v>
          </cell>
          <cell r="D11" t="str">
            <v>6E7106</v>
          </cell>
          <cell r="E11" t="str">
            <v>未入力チェック</v>
          </cell>
          <cell r="F11" t="str">
            <v>料率</v>
          </cell>
          <cell r="G11" t="str">
            <v>料率が未入力はｴﾗｰ</v>
          </cell>
          <cell r="H11" t="str">
            <v>料率を選択して下さい</v>
          </cell>
        </row>
        <row r="12">
          <cell r="C12" t="str">
            <v>ChkH047_S</v>
          </cell>
          <cell r="D12" t="str">
            <v>6E7107</v>
          </cell>
          <cell r="E12" t="str">
            <v>未入力チェック</v>
          </cell>
          <cell r="F12" t="str">
            <v>払込経路</v>
          </cell>
          <cell r="G12" t="str">
            <v>払込経路が未入力はｴﾗｰ</v>
          </cell>
          <cell r="H12" t="str">
            <v>払込経路を選択して下さい</v>
          </cell>
        </row>
        <row r="13">
          <cell r="C13" t="str">
            <v>ACP002</v>
          </cell>
          <cell r="D13" t="str">
            <v>6E8137</v>
          </cell>
          <cell r="E13" t="str">
            <v>半角数値チェック・数値チェック</v>
          </cell>
          <cell r="F13" t="str">
            <v>主契約Ｓ</v>
          </cell>
          <cell r="G13">
            <v>0</v>
          </cell>
          <cell r="H13" t="str">
            <v>主契約Ｓに半角数字を入力してください</v>
          </cell>
        </row>
        <row r="14">
          <cell r="C14" t="str">
            <v>ChkW061_S</v>
          </cell>
          <cell r="D14" t="str">
            <v>6E8061</v>
          </cell>
          <cell r="E14">
            <v>0</v>
          </cell>
          <cell r="F14" t="str">
            <v>主契約Ｓ</v>
          </cell>
          <cell r="G14" t="str">
            <v>主契約Ｓが未入力はｴﾗｰ</v>
          </cell>
          <cell r="H14" t="str">
            <v>主契約Ｓを入力してください</v>
          </cell>
        </row>
        <row r="15">
          <cell r="C15" t="str">
            <v>ACP004</v>
          </cell>
          <cell r="D15" t="str">
            <v>6E8139</v>
          </cell>
          <cell r="E15" t="str">
            <v>半角数値チェック・数値チェック</v>
          </cell>
          <cell r="F15" t="str">
            <v>生活特約年額</v>
          </cell>
          <cell r="G15">
            <v>0</v>
          </cell>
          <cell r="H15" t="str">
            <v>生活特約年額に半角数字を入力してください</v>
          </cell>
        </row>
        <row r="16">
          <cell r="C16" t="str">
            <v>ChkH084_S</v>
          </cell>
          <cell r="D16" t="str">
            <v>6E7116</v>
          </cell>
          <cell r="E16">
            <v>0</v>
          </cell>
          <cell r="F16" t="str">
            <v>生活特約年額</v>
          </cell>
          <cell r="G16" t="str">
            <v>生活特約年額が未入力はエラー</v>
          </cell>
          <cell r="H16" t="str">
            <v>生活特約年額を入力して下さい</v>
          </cell>
        </row>
        <row r="17">
          <cell r="C17" t="str">
            <v>ChkW062_S</v>
          </cell>
          <cell r="D17" t="str">
            <v>6E8062</v>
          </cell>
          <cell r="E17" t="str">
            <v>妥当性チェック</v>
          </cell>
          <cell r="F17" t="str">
            <v>主契約Ｓ</v>
          </cell>
          <cell r="G17" t="str">
            <v>主契約Sが１００～９９９９９以外エラー</v>
          </cell>
          <cell r="H17" t="str">
            <v>主契約Sは100から99999万円以内にして下さい</v>
          </cell>
        </row>
        <row r="18">
          <cell r="C18" t="str">
            <v>ChkW063_S</v>
          </cell>
          <cell r="D18" t="str">
            <v>6E8063</v>
          </cell>
          <cell r="E18" t="str">
            <v>範囲チェック</v>
          </cell>
          <cell r="F18" t="str">
            <v>主契約Ｓ</v>
          </cell>
          <cell r="G18" t="str">
            <v>主契約Sの単位　１０万きざみ以外ならエラー</v>
          </cell>
          <cell r="H18" t="str">
            <v>主契約Sの単位は10万きざみにして下さい</v>
          </cell>
        </row>
        <row r="19">
          <cell r="C19" t="str">
            <v>ACP003</v>
          </cell>
          <cell r="D19" t="str">
            <v>6E8138</v>
          </cell>
          <cell r="E19" t="str">
            <v>半角数値チェック・数値チェック</v>
          </cell>
          <cell r="F19" t="str">
            <v>定期特約S</v>
          </cell>
          <cell r="G19">
            <v>0</v>
          </cell>
          <cell r="H19" t="str">
            <v>定期特約Sに半角数字を入力してください</v>
          </cell>
        </row>
        <row r="20">
          <cell r="C20" t="str">
            <v>ChkW064_S</v>
          </cell>
          <cell r="D20" t="str">
            <v>6E8064</v>
          </cell>
          <cell r="E20" t="str">
            <v>妥当性チェック</v>
          </cell>
          <cell r="F20" t="str">
            <v>定期特約S</v>
          </cell>
          <cell r="G20" t="str">
            <v>定期特約Sが０ or １００～９９９９９以外エラー</v>
          </cell>
          <cell r="H20" t="str">
            <v>定期特約Sは0もしくは100から99999万円以内にして下さい</v>
          </cell>
        </row>
        <row r="21">
          <cell r="C21" t="str">
            <v>ChkW065_S</v>
          </cell>
          <cell r="D21" t="str">
            <v>6E8065</v>
          </cell>
          <cell r="E21" t="str">
            <v>範囲チェック</v>
          </cell>
          <cell r="F21" t="str">
            <v>定期特約S</v>
          </cell>
          <cell r="G21" t="str">
            <v>定期特約Sの単位　１０万きざみ以外ならエラー</v>
          </cell>
          <cell r="H21" t="str">
            <v>定期特約Sの単位は10万きざみにして下さい</v>
          </cell>
        </row>
        <row r="22">
          <cell r="C22" t="str">
            <v>ChkW024_S</v>
          </cell>
          <cell r="D22" t="str">
            <v>6E8024</v>
          </cell>
          <cell r="E22" t="str">
            <v>範囲チェック</v>
          </cell>
          <cell r="F22" t="str">
            <v>生活特約年額</v>
          </cell>
          <cell r="G22" t="str">
            <v>生活特約年額が ６０～２００００以外エラー</v>
          </cell>
          <cell r="H22" t="str">
            <v>生特特約年額は60から20000万円以内にして下さい</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6">
          <cell r="C6" t="str">
            <v>アプリインフラ/用語</v>
          </cell>
        </row>
      </sheetData>
      <sheetData sheetId="14">
        <row r="6">
          <cell r="C6" t="str">
            <v>アプリ
インフラ
/用語</v>
          </cell>
        </row>
      </sheetData>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ow r="6">
          <cell r="C6">
            <v>0</v>
          </cell>
        </row>
      </sheetData>
      <sheetData sheetId="44">
        <row r="6">
          <cell r="C6">
            <v>0</v>
          </cell>
        </row>
      </sheetData>
      <sheetData sheetId="45">
        <row r="6">
          <cell r="C6">
            <v>0</v>
          </cell>
        </row>
      </sheetData>
      <sheetData sheetId="46">
        <row r="6">
          <cell r="C6">
            <v>0</v>
          </cell>
        </row>
      </sheetData>
      <sheetData sheetId="47">
        <row r="6">
          <cell r="C6">
            <v>0</v>
          </cell>
        </row>
      </sheetData>
      <sheetData sheetId="48">
        <row r="6">
          <cell r="C6">
            <v>0</v>
          </cell>
        </row>
      </sheetData>
      <sheetData sheetId="49">
        <row r="6">
          <cell r="C6">
            <v>0</v>
          </cell>
        </row>
      </sheetData>
      <sheetData sheetId="50">
        <row r="6">
          <cell r="C6">
            <v>0</v>
          </cell>
        </row>
      </sheetData>
      <sheetData sheetId="51">
        <row r="6">
          <cell r="C6">
            <v>0</v>
          </cell>
        </row>
      </sheetData>
      <sheetData sheetId="52">
        <row r="6">
          <cell r="C6">
            <v>0</v>
          </cell>
        </row>
      </sheetData>
      <sheetData sheetId="53">
        <row r="6">
          <cell r="C6">
            <v>0</v>
          </cell>
        </row>
      </sheetData>
      <sheetData sheetId="54">
        <row r="6">
          <cell r="C6">
            <v>0</v>
          </cell>
        </row>
      </sheetData>
      <sheetData sheetId="55">
        <row r="6">
          <cell r="C6">
            <v>0</v>
          </cell>
        </row>
      </sheetData>
      <sheetData sheetId="56">
        <row r="6">
          <cell r="C6">
            <v>0</v>
          </cell>
        </row>
      </sheetData>
      <sheetData sheetId="57" refreshError="1"/>
      <sheetData sheetId="58"/>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sheetData sheetId="74" refreshError="1"/>
      <sheetData sheetId="75" refreshError="1"/>
      <sheetData sheetId="76" refreshError="1"/>
      <sheetData sheetId="77" refreshError="1"/>
      <sheetData sheetId="78" refreshError="1"/>
      <sheetData sheetId="79" refreshError="1"/>
      <sheetData sheetId="80"/>
      <sheetData sheetId="81"/>
      <sheetData sheetId="82"/>
      <sheetData sheetId="83"/>
      <sheetData sheetId="84"/>
      <sheetData sheetId="85"/>
      <sheetData sheetId="86"/>
      <sheetData sheetId="87"/>
      <sheetData sheetId="88"/>
      <sheetData sheetId="89"/>
      <sheetData sheetId="90"/>
      <sheetData sheetId="91"/>
      <sheetData sheetId="9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見積［次期OS検討］"/>
      <sheetName val="#REF"/>
      <sheetName val="621"/>
      <sheetName val="686"/>
      <sheetName val="624"/>
      <sheetName val="687"/>
      <sheetName val="ﾃﾚﾊﾞﾝRTGS共用"/>
      <sheetName val="現行システム（HW,SW)"/>
      <sheetName val="DATA_DIALOG"/>
      <sheetName val="次期システム（受託）"/>
      <sheetName val="画面一覧"/>
      <sheetName val="ｵﾝﾗｲﾝ障害"/>
      <sheetName val="TJ6P002Z(チェック項目一覧)"/>
      <sheetName val="codeSheetName"/>
      <sheetName val="参照"/>
      <sheetName val="振込件数"/>
      <sheetName val="Sheet1"/>
      <sheetName val="リスト"/>
      <sheetName val="栄子ｼｰﾄ"/>
      <sheetName val="ｼｽﾃﾑｺｰﾄﾞ表"/>
      <sheetName val="記入ｸﾞﾙｰﾌﾟ・関係ﾁｰﾑの略称"/>
      <sheetName val="ユーザ部名"/>
      <sheetName val="基本料金LIST"/>
      <sheetName val="LIST"/>
      <sheetName val="remark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ﾃﾚﾊﾞﾝRTGS共用"/>
      <sheetName val="ﾃﾚﾊﾞﾝ専用"/>
      <sheetName val="調査状況リスト"/>
      <sheetName val="Sheet2"/>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8" Type="http://schemas.openxmlformats.org/officeDocument/2006/relationships/ctrlProp" Target="../ctrlProps/ctrlProp5.xml"/><Relationship Id="rId5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97"/>
  <sheetViews>
    <sheetView tabSelected="1" view="pageBreakPreview" topLeftCell="A43" zoomScale="85" zoomScaleNormal="55" zoomScaleSheetLayoutView="85" workbookViewId="0">
      <selection activeCell="F46" sqref="F46:K46"/>
    </sheetView>
  </sheetViews>
  <sheetFormatPr defaultRowHeight="18.75" outlineLevelRow="1" outlineLevelCol="1" x14ac:dyDescent="0.4"/>
  <cols>
    <col min="1" max="1" width="3.5" customWidth="1"/>
    <col min="2" max="2" width="2.375" customWidth="1"/>
    <col min="3" max="3" width="8.125" customWidth="1"/>
    <col min="4" max="6" width="9.5" customWidth="1"/>
    <col min="7" max="7" width="10.5" customWidth="1"/>
    <col min="8" max="8" width="13.75" customWidth="1"/>
    <col min="9" max="9" width="18.625" bestFit="1" customWidth="1"/>
    <col min="10" max="10" width="12" customWidth="1"/>
    <col min="11" max="11" width="9.5" customWidth="1"/>
    <col min="12" max="28" width="9" hidden="1" customWidth="1" outlineLevel="1"/>
    <col min="29" max="29" width="9" customWidth="1" collapsed="1"/>
  </cols>
  <sheetData>
    <row r="1" spans="1:17" ht="19.5" thickBot="1" x14ac:dyDescent="0.45">
      <c r="A1" s="9"/>
      <c r="B1" s="44"/>
      <c r="C1" s="44"/>
      <c r="D1" s="1"/>
      <c r="E1" s="1"/>
      <c r="F1" s="1"/>
      <c r="G1" s="1"/>
      <c r="H1" s="1"/>
      <c r="I1" s="1"/>
      <c r="J1" s="1"/>
      <c r="K1" s="1"/>
      <c r="L1" s="1"/>
      <c r="M1" s="1"/>
      <c r="N1" s="1"/>
      <c r="O1" s="1"/>
      <c r="P1" s="1"/>
      <c r="Q1" s="1"/>
    </row>
    <row r="2" spans="1:17" ht="21.75" customHeight="1" x14ac:dyDescent="0.4">
      <c r="A2" s="1"/>
      <c r="B2" s="164" t="s">
        <v>367</v>
      </c>
      <c r="C2" s="165"/>
      <c r="D2" s="165"/>
      <c r="E2" s="165"/>
      <c r="F2" s="165"/>
      <c r="G2" s="165"/>
      <c r="H2" s="165"/>
      <c r="I2" s="165"/>
      <c r="J2" s="165"/>
      <c r="K2" s="166"/>
      <c r="L2" s="1"/>
      <c r="M2" s="1"/>
      <c r="N2" s="1"/>
      <c r="O2" s="1"/>
      <c r="P2" s="1"/>
      <c r="Q2" s="1"/>
    </row>
    <row r="3" spans="1:17" ht="38.25" customHeight="1" x14ac:dyDescent="0.4">
      <c r="A3" s="1"/>
      <c r="B3" s="167" t="s">
        <v>372</v>
      </c>
      <c r="C3" s="168"/>
      <c r="D3" s="168"/>
      <c r="E3" s="168"/>
      <c r="F3" s="168"/>
      <c r="G3" s="168"/>
      <c r="H3" s="168"/>
      <c r="I3" s="168"/>
      <c r="J3" s="168"/>
      <c r="K3" s="168"/>
      <c r="L3" s="1"/>
      <c r="M3" s="1"/>
      <c r="N3" s="1"/>
      <c r="O3" s="1"/>
      <c r="P3" s="1"/>
      <c r="Q3" s="1"/>
    </row>
    <row r="4" spans="1:17" ht="29.25" customHeight="1" x14ac:dyDescent="0.15">
      <c r="A4" s="1"/>
      <c r="B4" s="28"/>
      <c r="C4" s="28"/>
      <c r="D4" s="28"/>
      <c r="E4" s="28"/>
      <c r="F4" s="28"/>
      <c r="G4" s="28"/>
      <c r="H4" s="28"/>
      <c r="I4" s="215"/>
      <c r="J4" s="215"/>
      <c r="K4" s="215"/>
      <c r="L4" s="1"/>
      <c r="M4" s="1"/>
      <c r="N4" s="1"/>
      <c r="O4" s="1"/>
      <c r="P4" s="1"/>
      <c r="Q4" s="1"/>
    </row>
    <row r="5" spans="1:17" ht="10.5" customHeight="1" x14ac:dyDescent="0.4">
      <c r="A5" s="1"/>
      <c r="B5" s="169" t="s">
        <v>20</v>
      </c>
      <c r="C5" s="170"/>
      <c r="D5" s="147" t="s">
        <v>77</v>
      </c>
      <c r="E5" s="148"/>
      <c r="F5" s="148"/>
      <c r="G5" s="148"/>
      <c r="H5" s="148"/>
      <c r="I5" s="149"/>
      <c r="J5" s="153" t="s">
        <v>23</v>
      </c>
      <c r="K5" s="154"/>
      <c r="L5" s="185" t="b">
        <v>0</v>
      </c>
      <c r="M5" s="146" t="b">
        <v>0</v>
      </c>
      <c r="N5" s="1"/>
      <c r="O5" s="1"/>
      <c r="P5" s="1"/>
      <c r="Q5" s="1"/>
    </row>
    <row r="6" spans="1:17" ht="10.5" customHeight="1" x14ac:dyDescent="0.4">
      <c r="A6" s="1"/>
      <c r="B6" s="171"/>
      <c r="C6" s="172"/>
      <c r="D6" s="150"/>
      <c r="E6" s="151"/>
      <c r="F6" s="151"/>
      <c r="G6" s="151"/>
      <c r="H6" s="151"/>
      <c r="I6" s="152"/>
      <c r="J6" s="175"/>
      <c r="K6" s="176"/>
      <c r="L6" s="185"/>
      <c r="M6" s="146"/>
      <c r="N6" s="1"/>
      <c r="O6" s="1"/>
      <c r="P6" s="1"/>
      <c r="Q6" s="1"/>
    </row>
    <row r="7" spans="1:17" ht="16.5" customHeight="1" x14ac:dyDescent="0.4">
      <c r="A7" s="1"/>
      <c r="B7" s="171"/>
      <c r="C7" s="172"/>
      <c r="D7" s="147" t="s">
        <v>160</v>
      </c>
      <c r="E7" s="148"/>
      <c r="F7" s="148"/>
      <c r="G7" s="148"/>
      <c r="H7" s="148"/>
      <c r="I7" s="149"/>
      <c r="J7" s="153" t="s">
        <v>23</v>
      </c>
      <c r="K7" s="154"/>
      <c r="L7" s="45" t="b">
        <v>0</v>
      </c>
      <c r="M7" s="10" t="b">
        <v>0</v>
      </c>
      <c r="N7" s="1"/>
      <c r="O7" s="1"/>
      <c r="P7" s="1"/>
      <c r="Q7" s="1"/>
    </row>
    <row r="8" spans="1:17" ht="15" customHeight="1" x14ac:dyDescent="0.4">
      <c r="A8" s="1"/>
      <c r="B8" s="171"/>
      <c r="C8" s="172"/>
      <c r="D8" s="150"/>
      <c r="E8" s="151"/>
      <c r="F8" s="151"/>
      <c r="G8" s="151"/>
      <c r="H8" s="151"/>
      <c r="I8" s="152"/>
      <c r="J8" s="155"/>
      <c r="K8" s="156"/>
      <c r="L8" s="1" t="b">
        <v>1</v>
      </c>
      <c r="M8" s="1"/>
      <c r="N8" s="1"/>
      <c r="O8" s="1"/>
      <c r="P8" s="1"/>
      <c r="Q8" s="1"/>
    </row>
    <row r="9" spans="1:17" ht="18.75" customHeight="1" x14ac:dyDescent="0.4">
      <c r="A9" s="1"/>
      <c r="B9" s="171"/>
      <c r="C9" s="172"/>
      <c r="D9" s="157" t="s">
        <v>159</v>
      </c>
      <c r="E9" s="158"/>
      <c r="F9" s="158"/>
      <c r="G9" s="158"/>
      <c r="H9" s="158"/>
      <c r="I9" s="159"/>
      <c r="J9" s="153" t="s">
        <v>23</v>
      </c>
      <c r="K9" s="154"/>
      <c r="L9" s="11" t="b">
        <v>0</v>
      </c>
      <c r="M9" s="1" t="b">
        <v>0</v>
      </c>
      <c r="N9" s="1"/>
      <c r="O9" s="1"/>
      <c r="P9" s="1"/>
      <c r="Q9" s="1"/>
    </row>
    <row r="10" spans="1:17" ht="28.5" customHeight="1" x14ac:dyDescent="0.4">
      <c r="A10" s="1"/>
      <c r="B10" s="173"/>
      <c r="C10" s="174"/>
      <c r="D10" s="160"/>
      <c r="E10" s="161"/>
      <c r="F10" s="161"/>
      <c r="G10" s="161"/>
      <c r="H10" s="161"/>
      <c r="I10" s="162"/>
      <c r="J10" s="155"/>
      <c r="K10" s="156"/>
      <c r="L10" s="11"/>
      <c r="M10" s="1"/>
      <c r="N10" s="1"/>
      <c r="O10" s="1"/>
      <c r="P10" s="1"/>
      <c r="Q10" s="1"/>
    </row>
    <row r="11" spans="1:17" ht="26.25" customHeight="1" x14ac:dyDescent="0.2">
      <c r="A11" s="1"/>
      <c r="B11" s="225" t="s">
        <v>357</v>
      </c>
      <c r="C11" s="225"/>
      <c r="D11" s="226"/>
      <c r="E11" s="226"/>
      <c r="F11" s="226"/>
      <c r="G11" s="226"/>
      <c r="H11" s="224" t="s">
        <v>355</v>
      </c>
      <c r="I11" s="224"/>
      <c r="J11" s="224"/>
      <c r="K11" s="224"/>
      <c r="L11" s="32"/>
      <c r="M11" s="1"/>
      <c r="N11" s="1"/>
      <c r="O11" s="1"/>
      <c r="P11" s="1"/>
      <c r="Q11" s="1"/>
    </row>
    <row r="12" spans="1:17" ht="26.25" customHeight="1" x14ac:dyDescent="0.4">
      <c r="A12" s="1"/>
      <c r="B12" s="227" t="s">
        <v>347</v>
      </c>
      <c r="C12" s="228"/>
      <c r="D12" s="216" t="s">
        <v>354</v>
      </c>
      <c r="E12" s="217"/>
      <c r="F12" s="217"/>
      <c r="G12" s="217"/>
      <c r="H12" s="217"/>
      <c r="I12" s="217"/>
      <c r="J12" s="217"/>
      <c r="K12" s="217"/>
      <c r="L12" s="32"/>
      <c r="M12" s="1"/>
      <c r="N12" s="1"/>
      <c r="O12" s="1"/>
      <c r="P12" s="1"/>
      <c r="Q12" s="1"/>
    </row>
    <row r="13" spans="1:17" ht="43.5" customHeight="1" x14ac:dyDescent="0.4">
      <c r="A13" s="1"/>
      <c r="B13" s="229"/>
      <c r="C13" s="230"/>
      <c r="D13" s="220" t="s">
        <v>353</v>
      </c>
      <c r="E13" s="220"/>
      <c r="F13" s="220"/>
      <c r="G13" s="220"/>
      <c r="H13" s="220"/>
      <c r="I13" s="220"/>
      <c r="J13" s="220"/>
      <c r="K13" s="221"/>
      <c r="L13" s="32" t="b">
        <v>0</v>
      </c>
      <c r="M13" s="12">
        <f>COUNTIFS(L13:L14,TRUE)</f>
        <v>0</v>
      </c>
      <c r="N13" s="12"/>
      <c r="O13" s="1"/>
      <c r="P13" s="1"/>
      <c r="Q13" s="1"/>
    </row>
    <row r="14" spans="1:17" ht="20.25" customHeight="1" x14ac:dyDescent="0.4">
      <c r="A14" s="1"/>
      <c r="B14" s="231"/>
      <c r="C14" s="232"/>
      <c r="D14" s="218" t="s">
        <v>348</v>
      </c>
      <c r="E14" s="219"/>
      <c r="F14" s="219"/>
      <c r="G14" s="219"/>
      <c r="H14" s="219"/>
      <c r="I14" s="219"/>
      <c r="J14" s="219"/>
      <c r="K14" s="219"/>
      <c r="L14" s="32" t="b">
        <v>0</v>
      </c>
      <c r="M14" s="12">
        <f>COUNTIFS(L13,TRUE)</f>
        <v>0</v>
      </c>
      <c r="N14" s="12">
        <f>COUNTIFS(L14,TRUE)</f>
        <v>0</v>
      </c>
      <c r="O14" s="1"/>
      <c r="P14" s="1"/>
      <c r="Q14" s="1"/>
    </row>
    <row r="15" spans="1:17" ht="18.75" customHeight="1" thickBot="1" x14ac:dyDescent="0.4">
      <c r="A15" s="1"/>
      <c r="B15" s="92" t="s">
        <v>19</v>
      </c>
      <c r="C15" s="93"/>
      <c r="D15" s="8"/>
      <c r="E15" s="222" t="s">
        <v>356</v>
      </c>
      <c r="F15" s="223"/>
      <c r="G15" s="223"/>
      <c r="H15" s="223"/>
      <c r="I15" s="223"/>
      <c r="J15" s="223"/>
      <c r="K15" s="223"/>
      <c r="L15" s="1"/>
      <c r="M15" s="1"/>
      <c r="N15" s="1"/>
      <c r="O15" s="1"/>
      <c r="P15" s="1"/>
      <c r="Q15" s="1"/>
    </row>
    <row r="16" spans="1:17" ht="15.75" customHeight="1" thickBot="1" x14ac:dyDescent="0.45">
      <c r="A16" s="1"/>
      <c r="B16" s="177" t="s">
        <v>8</v>
      </c>
      <c r="C16" s="178"/>
      <c r="D16" s="179"/>
      <c r="E16" s="180"/>
      <c r="F16" s="180"/>
      <c r="G16" s="181"/>
      <c r="H16" s="2" t="s">
        <v>163</v>
      </c>
      <c r="I16" s="182"/>
      <c r="J16" s="183"/>
      <c r="K16" s="184"/>
      <c r="L16" s="1"/>
      <c r="M16" s="1" t="s">
        <v>24</v>
      </c>
      <c r="N16" s="9">
        <v>31</v>
      </c>
      <c r="O16" s="1" t="s">
        <v>24</v>
      </c>
      <c r="P16" s="9">
        <v>2</v>
      </c>
      <c r="Q16" s="12"/>
    </row>
    <row r="17" spans="1:23" ht="15.75" customHeight="1" thickBot="1" x14ac:dyDescent="0.45">
      <c r="A17" s="1"/>
      <c r="B17" s="177" t="s">
        <v>10</v>
      </c>
      <c r="C17" s="178"/>
      <c r="D17" s="13" t="s">
        <v>7</v>
      </c>
      <c r="E17" s="186"/>
      <c r="F17" s="186"/>
      <c r="G17" s="187"/>
      <c r="H17" s="3" t="s">
        <v>4</v>
      </c>
      <c r="I17" s="14"/>
      <c r="J17" s="3" t="s">
        <v>9</v>
      </c>
      <c r="K17" s="15"/>
      <c r="L17" s="1"/>
      <c r="M17" s="1" t="s">
        <v>25</v>
      </c>
      <c r="N17" s="9">
        <v>35</v>
      </c>
      <c r="O17" s="1" t="s">
        <v>26</v>
      </c>
      <c r="P17" s="9">
        <v>38</v>
      </c>
      <c r="Q17" s="1"/>
    </row>
    <row r="18" spans="1:23" ht="27.75" customHeight="1" thickBot="1" x14ac:dyDescent="0.45">
      <c r="A18" s="1"/>
      <c r="B18" s="125" t="s">
        <v>164</v>
      </c>
      <c r="C18" s="126"/>
      <c r="D18" s="129"/>
      <c r="E18" s="130"/>
      <c r="F18" s="130"/>
      <c r="G18" s="188"/>
      <c r="H18" s="72" t="s">
        <v>165</v>
      </c>
      <c r="I18" s="189" t="s">
        <v>17</v>
      </c>
      <c r="J18" s="190"/>
      <c r="K18" s="191"/>
      <c r="L18" s="1"/>
      <c r="M18" s="1" t="s">
        <v>3</v>
      </c>
      <c r="N18" s="9">
        <v>36</v>
      </c>
      <c r="O18" s="1" t="s">
        <v>11</v>
      </c>
      <c r="P18" s="9">
        <v>33</v>
      </c>
      <c r="Q18" s="1"/>
    </row>
    <row r="19" spans="1:23" ht="27" customHeight="1" thickBot="1" x14ac:dyDescent="0.45">
      <c r="A19" s="1"/>
      <c r="B19" s="103" t="s">
        <v>3</v>
      </c>
      <c r="C19" s="104"/>
      <c r="D19" s="129" t="s">
        <v>27</v>
      </c>
      <c r="E19" s="130"/>
      <c r="F19" s="42" t="s">
        <v>166</v>
      </c>
      <c r="G19" s="130"/>
      <c r="H19" s="130"/>
      <c r="I19" s="3" t="s">
        <v>21</v>
      </c>
      <c r="J19" s="129" t="s">
        <v>27</v>
      </c>
      <c r="K19" s="188"/>
      <c r="L19" s="1"/>
      <c r="M19" s="1" t="s">
        <v>6</v>
      </c>
      <c r="N19" s="9">
        <v>32</v>
      </c>
      <c r="O19" s="1" t="s">
        <v>5</v>
      </c>
      <c r="P19" s="9">
        <v>34</v>
      </c>
      <c r="Q19" s="1"/>
    </row>
    <row r="20" spans="1:23" ht="15.75" customHeight="1" thickBot="1" x14ac:dyDescent="0.45">
      <c r="A20" s="1"/>
      <c r="B20" s="192" t="s">
        <v>6</v>
      </c>
      <c r="C20" s="193"/>
      <c r="D20" s="129"/>
      <c r="E20" s="188" t="s">
        <v>28</v>
      </c>
      <c r="F20" s="43" t="s">
        <v>22</v>
      </c>
      <c r="G20" s="198" t="s">
        <v>27</v>
      </c>
      <c r="H20" s="199"/>
      <c r="I20" s="3" t="s">
        <v>5</v>
      </c>
      <c r="J20" s="200"/>
      <c r="K20" s="201">
        <v>333994</v>
      </c>
      <c r="L20" s="1"/>
      <c r="M20" s="1" t="s">
        <v>12</v>
      </c>
      <c r="N20" s="9">
        <v>39</v>
      </c>
      <c r="O20" s="1" t="s">
        <v>29</v>
      </c>
      <c r="P20" s="9">
        <v>25</v>
      </c>
      <c r="Q20" s="1"/>
    </row>
    <row r="21" spans="1:23" ht="37.5" customHeight="1" thickBot="1" x14ac:dyDescent="0.45">
      <c r="B21" s="127" t="s">
        <v>157</v>
      </c>
      <c r="C21" s="128"/>
      <c r="D21" s="129"/>
      <c r="E21" s="130"/>
      <c r="F21" s="130"/>
      <c r="G21" s="130"/>
      <c r="H21" s="130"/>
      <c r="I21" s="41" t="str">
        <f>"現在の文字数:"&amp;L21&amp;"字"</f>
        <v>現在の文字数:0字</v>
      </c>
      <c r="J21" s="94" t="str">
        <f>IF(LEN(D21)&gt;100,"100文字を超えています。100字以内に修正下さい","")</f>
        <v/>
      </c>
      <c r="K21" s="95"/>
      <c r="L21" s="1">
        <f>LEN(D21)</f>
        <v>0</v>
      </c>
      <c r="M21" s="1" t="s">
        <v>2</v>
      </c>
      <c r="N21" s="9">
        <v>2</v>
      </c>
      <c r="O21" s="1"/>
      <c r="P21" s="1"/>
      <c r="Q21" s="1"/>
      <c r="R21" s="1"/>
      <c r="S21" s="1"/>
      <c r="T21" s="1"/>
      <c r="U21" s="1"/>
      <c r="V21" s="1"/>
      <c r="W21" s="1"/>
    </row>
    <row r="22" spans="1:23" ht="35.25" customHeight="1" x14ac:dyDescent="0.4">
      <c r="B22" s="127" t="s">
        <v>158</v>
      </c>
      <c r="C22" s="97"/>
      <c r="D22" s="129"/>
      <c r="E22" s="130"/>
      <c r="F22" s="130"/>
      <c r="G22" s="130"/>
      <c r="H22" s="130"/>
      <c r="I22" s="41" t="str">
        <f>"現在の文字数:"&amp;L22&amp;"字"</f>
        <v>現在の文字数:0字</v>
      </c>
      <c r="J22" s="94" t="str">
        <f>IF(LEN(D22)&gt;100,"100文字を超えています。100字以内に修正下さい","")</f>
        <v/>
      </c>
      <c r="K22" s="95"/>
      <c r="L22" s="1">
        <f>LEN(D22)</f>
        <v>0</v>
      </c>
      <c r="M22" s="1"/>
      <c r="N22" s="1"/>
      <c r="O22" s="1"/>
      <c r="P22" s="1"/>
      <c r="Q22" s="1"/>
      <c r="R22" s="1"/>
      <c r="S22" s="1"/>
      <c r="T22" s="1"/>
      <c r="U22" s="1"/>
      <c r="V22" s="1"/>
      <c r="W22" s="1"/>
    </row>
    <row r="23" spans="1:23" ht="15.75" customHeight="1" x14ac:dyDescent="0.4">
      <c r="B23" s="96" t="s">
        <v>13</v>
      </c>
      <c r="C23" s="97"/>
      <c r="D23" s="98"/>
      <c r="E23" s="99"/>
      <c r="F23" s="99"/>
      <c r="G23" s="99"/>
      <c r="H23" s="99"/>
      <c r="I23" s="99"/>
      <c r="J23" s="99"/>
      <c r="K23" s="100"/>
      <c r="L23" s="1"/>
      <c r="M23" s="1"/>
      <c r="N23" s="1"/>
      <c r="O23" s="1"/>
      <c r="P23" s="1"/>
      <c r="Q23" s="1"/>
      <c r="R23" s="1"/>
      <c r="S23" s="1"/>
      <c r="T23" s="1"/>
      <c r="U23" s="1"/>
      <c r="V23" s="1"/>
      <c r="W23" s="1"/>
    </row>
    <row r="24" spans="1:23" ht="2.25" customHeight="1" thickBot="1" x14ac:dyDescent="0.45">
      <c r="B24" s="5"/>
      <c r="C24" s="5"/>
      <c r="D24" s="5"/>
      <c r="E24" s="5"/>
      <c r="F24" s="5"/>
      <c r="G24" s="5"/>
      <c r="H24" s="5"/>
      <c r="I24" s="5"/>
      <c r="J24" s="5"/>
      <c r="K24" s="5"/>
      <c r="L24" s="1"/>
      <c r="M24" s="1"/>
      <c r="N24" s="1"/>
      <c r="O24" s="1"/>
      <c r="P24" s="1"/>
      <c r="Q24" s="1"/>
      <c r="R24" s="1"/>
      <c r="S24" s="1"/>
      <c r="T24" s="1"/>
      <c r="U24" s="1"/>
      <c r="V24" s="1"/>
      <c r="W24" s="1"/>
    </row>
    <row r="25" spans="1:23" s="44" customFormat="1" ht="28.5" customHeight="1" thickBot="1" x14ac:dyDescent="0.45">
      <c r="B25" s="134" t="s">
        <v>374</v>
      </c>
      <c r="C25" s="135"/>
      <c r="D25" s="204" t="s">
        <v>371</v>
      </c>
      <c r="E25" s="205"/>
      <c r="F25" s="205"/>
      <c r="G25" s="206"/>
      <c r="H25" s="16" t="str">
        <f>"現在の文字数:"&amp;L25&amp;"字"</f>
        <v>現在の文字数:11字</v>
      </c>
      <c r="I25" s="207" t="str">
        <f>IF(LEN(D25)&gt;50,"50文字を超えています。50字以内に修正下さい","")</f>
        <v/>
      </c>
      <c r="J25" s="208"/>
      <c r="K25" s="209"/>
      <c r="L25" s="1">
        <f>LEN(D25)</f>
        <v>11</v>
      </c>
      <c r="M25" s="44" t="s">
        <v>30</v>
      </c>
      <c r="N25" s="17">
        <v>8</v>
      </c>
      <c r="O25" s="44" t="s">
        <v>31</v>
      </c>
      <c r="P25" s="17">
        <v>115</v>
      </c>
      <c r="Q25" s="1" t="s">
        <v>32</v>
      </c>
      <c r="R25" s="18">
        <v>6</v>
      </c>
    </row>
    <row r="26" spans="1:23" ht="15" customHeight="1" thickBot="1" x14ac:dyDescent="0.45">
      <c r="B26" s="202"/>
      <c r="C26" s="203"/>
      <c r="D26" s="131" t="s">
        <v>33</v>
      </c>
      <c r="E26" s="132"/>
      <c r="F26" s="132"/>
      <c r="G26" s="210"/>
      <c r="H26" s="132" t="s">
        <v>27</v>
      </c>
      <c r="I26" s="132"/>
      <c r="J26" s="132"/>
      <c r="K26" s="133"/>
      <c r="L26" s="1"/>
      <c r="M26" s="1" t="s">
        <v>32</v>
      </c>
      <c r="N26" s="18">
        <v>2</v>
      </c>
      <c r="O26" s="1" t="s">
        <v>34</v>
      </c>
      <c r="P26" s="9">
        <v>116</v>
      </c>
      <c r="Q26" s="1"/>
      <c r="R26" s="1"/>
      <c r="S26" s="1"/>
      <c r="T26" s="1"/>
      <c r="U26" s="1"/>
      <c r="V26" s="1"/>
      <c r="W26" s="1"/>
    </row>
    <row r="27" spans="1:23" ht="12" customHeight="1" thickBot="1" x14ac:dyDescent="0.45">
      <c r="B27" s="134" t="s">
        <v>375</v>
      </c>
      <c r="C27" s="135"/>
      <c r="D27" s="19" t="s">
        <v>0</v>
      </c>
      <c r="E27" s="20"/>
      <c r="F27" s="20"/>
      <c r="G27" s="21"/>
      <c r="H27" s="22" t="str">
        <f>"現在の文字数:"&amp;L28&amp;"字"</f>
        <v>現在の文字数:131字</v>
      </c>
      <c r="I27" s="138" t="str">
        <f>IF(LEN(D28)&gt;700,"700文字を超えています。700字以内に修正下さい","")</f>
        <v/>
      </c>
      <c r="J27" s="138"/>
      <c r="K27" s="139"/>
      <c r="L27" s="1"/>
      <c r="M27" s="1" t="s">
        <v>35</v>
      </c>
      <c r="N27" s="23">
        <v>9</v>
      </c>
      <c r="O27" s="1"/>
      <c r="P27" s="1"/>
      <c r="Q27" s="1"/>
      <c r="R27" s="1"/>
      <c r="S27" s="1"/>
      <c r="T27" s="1"/>
      <c r="U27" s="1"/>
      <c r="V27" s="1"/>
      <c r="W27" s="1"/>
    </row>
    <row r="28" spans="1:23" ht="80.25" customHeight="1" x14ac:dyDescent="0.4">
      <c r="B28" s="136"/>
      <c r="C28" s="137"/>
      <c r="D28" s="140" t="s">
        <v>368</v>
      </c>
      <c r="E28" s="141"/>
      <c r="F28" s="141"/>
      <c r="G28" s="141"/>
      <c r="H28" s="141"/>
      <c r="I28" s="141"/>
      <c r="J28" s="141"/>
      <c r="K28" s="142"/>
      <c r="L28" s="1">
        <f>LEN(D28)</f>
        <v>131</v>
      </c>
      <c r="M28" s="1"/>
      <c r="N28" s="1"/>
      <c r="O28" s="1"/>
      <c r="P28" s="1"/>
      <c r="Q28" s="1"/>
      <c r="R28" s="1"/>
      <c r="S28" s="1"/>
      <c r="T28" s="1"/>
      <c r="U28" s="1"/>
      <c r="V28" s="1"/>
      <c r="W28" s="1"/>
    </row>
    <row r="29" spans="1:23" ht="86.25" customHeight="1" x14ac:dyDescent="0.4">
      <c r="B29" s="136"/>
      <c r="C29" s="137"/>
      <c r="D29" s="140"/>
      <c r="E29" s="141"/>
      <c r="F29" s="141"/>
      <c r="G29" s="141"/>
      <c r="H29" s="141"/>
      <c r="I29" s="141"/>
      <c r="J29" s="141"/>
      <c r="K29" s="142"/>
      <c r="L29" s="1"/>
      <c r="M29" s="1"/>
      <c r="N29" s="1"/>
      <c r="O29" s="1"/>
      <c r="P29" s="1"/>
      <c r="Q29" s="1"/>
      <c r="R29" s="1"/>
      <c r="S29" s="1"/>
      <c r="T29" s="1"/>
      <c r="U29" s="1"/>
      <c r="V29" s="1"/>
      <c r="W29" s="1"/>
    </row>
    <row r="30" spans="1:23" ht="55.5" customHeight="1" x14ac:dyDescent="0.4">
      <c r="B30" s="136"/>
      <c r="C30" s="137"/>
      <c r="D30" s="143"/>
      <c r="E30" s="144"/>
      <c r="F30" s="144"/>
      <c r="G30" s="144"/>
      <c r="H30" s="144"/>
      <c r="I30" s="144"/>
      <c r="J30" s="144"/>
      <c r="K30" s="145"/>
      <c r="L30" s="1"/>
      <c r="M30" s="1"/>
      <c r="N30" s="1"/>
      <c r="O30" s="1"/>
      <c r="P30" s="1"/>
      <c r="Q30" s="1"/>
      <c r="R30" s="1"/>
      <c r="S30" s="1"/>
      <c r="T30" s="1"/>
      <c r="U30" s="1"/>
      <c r="V30" s="1"/>
      <c r="W30" s="1"/>
    </row>
    <row r="31" spans="1:23" ht="15.75" customHeight="1" x14ac:dyDescent="0.4">
      <c r="B31" s="103" t="s">
        <v>14</v>
      </c>
      <c r="C31" s="104"/>
      <c r="D31" s="131" t="s">
        <v>36</v>
      </c>
      <c r="E31" s="132"/>
      <c r="F31" s="132"/>
      <c r="G31" s="132"/>
      <c r="H31" s="132"/>
      <c r="I31" s="132"/>
      <c r="J31" s="132"/>
      <c r="K31" s="133"/>
      <c r="L31" s="1"/>
      <c r="M31" s="1"/>
      <c r="N31" s="1"/>
      <c r="O31" s="1"/>
      <c r="P31" s="1"/>
      <c r="Q31" s="1"/>
      <c r="R31" s="1"/>
      <c r="S31" s="1"/>
      <c r="T31" s="1"/>
      <c r="U31" s="1"/>
      <c r="V31" s="1"/>
      <c r="W31" s="1"/>
    </row>
    <row r="32" spans="1:23" ht="27.75" customHeight="1" thickBot="1" x14ac:dyDescent="0.45">
      <c r="B32" s="103" t="s">
        <v>76</v>
      </c>
      <c r="C32" s="104"/>
      <c r="D32" s="131" t="s">
        <v>36</v>
      </c>
      <c r="E32" s="132"/>
      <c r="F32" s="132"/>
      <c r="G32" s="132"/>
      <c r="H32" s="132"/>
      <c r="I32" s="132"/>
      <c r="J32" s="132"/>
      <c r="K32" s="133"/>
      <c r="L32" s="1"/>
      <c r="M32" s="1"/>
      <c r="N32" s="1"/>
      <c r="O32" s="1"/>
      <c r="P32" s="1"/>
      <c r="Q32" s="1"/>
      <c r="R32" s="1"/>
      <c r="S32" s="1"/>
      <c r="T32" s="1"/>
      <c r="U32" s="1"/>
      <c r="V32" s="1"/>
      <c r="W32" s="1"/>
    </row>
    <row r="33" spans="2:40" ht="15.75" customHeight="1" thickBot="1" x14ac:dyDescent="0.45">
      <c r="B33" s="192" t="s">
        <v>15</v>
      </c>
      <c r="C33" s="211"/>
      <c r="D33" s="212" t="s">
        <v>37</v>
      </c>
      <c r="E33" s="213"/>
      <c r="F33" s="213"/>
      <c r="G33" s="213"/>
      <c r="H33" s="213"/>
      <c r="I33" s="213"/>
      <c r="J33" s="213"/>
      <c r="K33" s="214"/>
      <c r="L33" s="1"/>
      <c r="M33" s="1" t="s">
        <v>38</v>
      </c>
      <c r="N33" s="9">
        <v>74</v>
      </c>
      <c r="O33" s="1"/>
      <c r="P33" s="1"/>
      <c r="Q33" s="1"/>
      <c r="R33" s="1"/>
      <c r="S33" s="1"/>
      <c r="T33" s="1"/>
      <c r="U33" s="1"/>
      <c r="V33" s="1"/>
      <c r="W33" s="1"/>
    </row>
    <row r="34" spans="2:40" ht="30" customHeight="1" x14ac:dyDescent="0.4">
      <c r="B34" s="103" t="s">
        <v>16</v>
      </c>
      <c r="C34" s="104"/>
      <c r="D34" s="105"/>
      <c r="E34" s="106"/>
      <c r="F34" s="106"/>
      <c r="G34" s="106"/>
      <c r="H34" s="106"/>
      <c r="I34" s="106"/>
      <c r="J34" s="106"/>
      <c r="K34" s="107"/>
      <c r="L34" s="1"/>
      <c r="M34" s="24" t="s">
        <v>39</v>
      </c>
      <c r="N34" s="25" t="s">
        <v>40</v>
      </c>
      <c r="O34" s="24" t="s">
        <v>41</v>
      </c>
      <c r="P34" s="24" t="s">
        <v>42</v>
      </c>
      <c r="Q34" s="24" t="s">
        <v>43</v>
      </c>
      <c r="R34" s="24" t="s">
        <v>44</v>
      </c>
      <c r="S34" s="24" t="s">
        <v>45</v>
      </c>
      <c r="T34" s="24" t="s">
        <v>46</v>
      </c>
      <c r="U34" s="24" t="s">
        <v>47</v>
      </c>
      <c r="V34" s="24" t="s">
        <v>48</v>
      </c>
      <c r="W34" s="1"/>
    </row>
    <row r="35" spans="2:40" ht="61.5" customHeight="1" x14ac:dyDescent="0.4">
      <c r="B35" s="103" t="s">
        <v>18</v>
      </c>
      <c r="C35" s="104"/>
      <c r="D35" s="108"/>
      <c r="E35" s="109"/>
      <c r="F35" s="109"/>
      <c r="G35" s="109"/>
      <c r="H35" s="109"/>
      <c r="I35" s="109"/>
      <c r="J35" s="109"/>
      <c r="K35" s="110"/>
      <c r="L35" s="1"/>
      <c r="M35" s="26" t="b">
        <v>0</v>
      </c>
      <c r="N35" s="26" t="b">
        <v>0</v>
      </c>
      <c r="O35" s="26" t="b">
        <v>0</v>
      </c>
      <c r="P35" s="26" t="b">
        <v>0</v>
      </c>
      <c r="Q35" s="26" t="b">
        <v>0</v>
      </c>
      <c r="R35" s="26" t="b">
        <v>0</v>
      </c>
      <c r="S35" s="26" t="b">
        <v>0</v>
      </c>
      <c r="T35" s="26" t="b">
        <v>0</v>
      </c>
      <c r="U35" s="26" t="b">
        <v>0</v>
      </c>
      <c r="V35" s="26" t="b">
        <v>0</v>
      </c>
      <c r="W35" s="1">
        <f>COUNTIFS(M35:V35,TRUE)</f>
        <v>0</v>
      </c>
    </row>
    <row r="36" spans="2:40" ht="40.5" customHeight="1" x14ac:dyDescent="0.4">
      <c r="B36" s="103" t="s">
        <v>161</v>
      </c>
      <c r="C36" s="104"/>
      <c r="D36" s="111" t="s">
        <v>37</v>
      </c>
      <c r="E36" s="112"/>
      <c r="F36" s="112"/>
      <c r="G36" s="112"/>
      <c r="H36" s="42" t="s">
        <v>156</v>
      </c>
      <c r="I36" s="113" t="s">
        <v>17</v>
      </c>
      <c r="J36" s="114"/>
      <c r="K36" s="115"/>
      <c r="L36" s="1"/>
      <c r="M36" s="26">
        <v>75</v>
      </c>
      <c r="N36" s="26">
        <v>76</v>
      </c>
      <c r="O36" s="26">
        <v>77</v>
      </c>
      <c r="P36" s="26">
        <v>78</v>
      </c>
      <c r="Q36" s="26">
        <v>79</v>
      </c>
      <c r="R36" s="26">
        <v>80</v>
      </c>
      <c r="S36" s="26">
        <v>81</v>
      </c>
      <c r="T36" s="26">
        <v>82</v>
      </c>
      <c r="U36" s="26"/>
      <c r="V36" s="26">
        <v>83</v>
      </c>
      <c r="W36" s="1"/>
    </row>
    <row r="37" spans="2:40" ht="39.75" customHeight="1" x14ac:dyDescent="0.4">
      <c r="B37" s="103" t="s">
        <v>162</v>
      </c>
      <c r="C37" s="104"/>
      <c r="D37" s="116"/>
      <c r="E37" s="117"/>
      <c r="F37" s="117"/>
      <c r="G37" s="117"/>
      <c r="H37" s="117"/>
      <c r="I37" s="117"/>
      <c r="J37" s="117"/>
      <c r="K37" s="118"/>
      <c r="L37" s="1"/>
      <c r="M37" s="26">
        <v>0</v>
      </c>
      <c r="N37" s="26">
        <v>0</v>
      </c>
      <c r="O37" s="26">
        <v>0</v>
      </c>
      <c r="P37" s="26">
        <v>0</v>
      </c>
      <c r="Q37" s="26">
        <v>0</v>
      </c>
      <c r="R37" s="26">
        <v>0</v>
      </c>
      <c r="S37" s="26">
        <v>0</v>
      </c>
      <c r="T37" s="26">
        <v>0</v>
      </c>
      <c r="U37" s="26" t="s">
        <v>37</v>
      </c>
      <c r="V37" s="26">
        <v>0</v>
      </c>
      <c r="W37" s="1"/>
      <c r="X37" s="1"/>
      <c r="Y37" s="1"/>
      <c r="Z37" s="1"/>
      <c r="AA37" s="1"/>
      <c r="AB37" s="1"/>
      <c r="AC37" s="1"/>
      <c r="AD37" s="1"/>
      <c r="AE37" s="1"/>
      <c r="AF37" s="1"/>
      <c r="AG37" s="1"/>
      <c r="AH37" s="1"/>
      <c r="AI37" s="1"/>
      <c r="AJ37" s="1"/>
      <c r="AK37" s="1"/>
      <c r="AL37" s="1"/>
      <c r="AM37" s="1"/>
      <c r="AN37" s="1"/>
    </row>
    <row r="38" spans="2:40" ht="11.25" customHeight="1" x14ac:dyDescent="0.4">
      <c r="C38" s="6"/>
      <c r="D38" s="5"/>
      <c r="E38" s="5"/>
      <c r="F38" s="5"/>
      <c r="G38" s="7"/>
      <c r="H38" s="5"/>
      <c r="I38" s="5"/>
      <c r="J38" s="5"/>
      <c r="K38" s="4"/>
    </row>
    <row r="39" spans="2:40" ht="23.25" customHeight="1" x14ac:dyDescent="0.4">
      <c r="B39" s="74" t="s">
        <v>361</v>
      </c>
      <c r="C39" s="6"/>
      <c r="D39" s="5"/>
      <c r="E39" s="5"/>
      <c r="F39" s="5"/>
      <c r="G39" s="5"/>
      <c r="H39" s="5"/>
      <c r="I39" s="5"/>
      <c r="J39" s="5"/>
      <c r="K39" s="5"/>
      <c r="M39" s="46" t="s">
        <v>49</v>
      </c>
      <c r="N39" s="46" t="s">
        <v>50</v>
      </c>
      <c r="O39" s="46" t="s">
        <v>51</v>
      </c>
      <c r="P39" s="46" t="s">
        <v>52</v>
      </c>
      <c r="Q39" s="46" t="s">
        <v>53</v>
      </c>
      <c r="R39" s="46" t="s">
        <v>54</v>
      </c>
      <c r="S39" s="46" t="s">
        <v>55</v>
      </c>
      <c r="T39" s="46" t="s">
        <v>56</v>
      </c>
      <c r="U39" s="46" t="s">
        <v>57</v>
      </c>
      <c r="V39" s="46" t="s">
        <v>58</v>
      </c>
      <c r="W39" s="46" t="s">
        <v>59</v>
      </c>
      <c r="X39" s="46" t="s">
        <v>60</v>
      </c>
      <c r="Y39" s="46" t="s">
        <v>61</v>
      </c>
      <c r="Z39" s="26" t="s">
        <v>358</v>
      </c>
      <c r="AA39" s="1"/>
      <c r="AB39" s="1">
        <f>SUM(AB40,AB45)</f>
        <v>0</v>
      </c>
      <c r="AC39" s="1"/>
      <c r="AD39" s="1"/>
      <c r="AE39" s="1"/>
      <c r="AF39" s="1"/>
      <c r="AG39" s="1"/>
      <c r="AH39" s="1"/>
      <c r="AI39" s="1"/>
      <c r="AJ39" s="1"/>
      <c r="AK39" s="1"/>
      <c r="AL39" s="1"/>
      <c r="AM39" s="1"/>
      <c r="AN39" s="1"/>
    </row>
    <row r="40" spans="2:40" ht="90" customHeight="1" x14ac:dyDescent="0.4">
      <c r="B40" s="119" t="s">
        <v>362</v>
      </c>
      <c r="C40" s="120"/>
      <c r="D40" s="120"/>
      <c r="E40" s="121"/>
      <c r="F40" s="122" t="s">
        <v>377</v>
      </c>
      <c r="G40" s="123"/>
      <c r="H40" s="123"/>
      <c r="I40" s="123"/>
      <c r="J40" s="123"/>
      <c r="K40" s="124"/>
      <c r="M40" s="26" t="b">
        <v>0</v>
      </c>
      <c r="N40" s="27" t="b">
        <v>0</v>
      </c>
      <c r="O40" s="27" t="b">
        <v>0</v>
      </c>
      <c r="P40" s="27" t="b">
        <v>0</v>
      </c>
      <c r="Q40" s="27" t="b">
        <v>0</v>
      </c>
      <c r="R40" s="27" t="b">
        <v>0</v>
      </c>
      <c r="S40" s="27" t="b">
        <v>0</v>
      </c>
      <c r="T40" s="27" t="b">
        <v>0</v>
      </c>
      <c r="U40" s="27" t="b">
        <v>0</v>
      </c>
      <c r="V40" s="27" t="b">
        <v>0</v>
      </c>
      <c r="W40" s="27" t="b">
        <v>0</v>
      </c>
      <c r="X40" s="27" t="b">
        <v>0</v>
      </c>
      <c r="Y40" s="27" t="b">
        <v>0</v>
      </c>
      <c r="Z40" s="26" t="b">
        <v>0</v>
      </c>
      <c r="AA40" s="1"/>
      <c r="AB40" s="1">
        <f>COUNTIFS($M$40:$AA$40,TRUE)</f>
        <v>0</v>
      </c>
      <c r="AC40" s="1"/>
      <c r="AD40" s="1"/>
      <c r="AE40" s="1"/>
      <c r="AF40" s="1"/>
      <c r="AG40" s="1"/>
      <c r="AH40" s="1"/>
      <c r="AI40" s="1"/>
      <c r="AJ40" s="1"/>
      <c r="AK40" s="1"/>
      <c r="AL40" s="1"/>
      <c r="AM40" s="1"/>
      <c r="AN40" s="1"/>
    </row>
    <row r="41" spans="2:40" ht="42" customHeight="1" x14ac:dyDescent="0.4">
      <c r="B41" s="119" t="s">
        <v>363</v>
      </c>
      <c r="C41" s="120"/>
      <c r="D41" s="120"/>
      <c r="E41" s="121"/>
      <c r="F41" s="122" t="s">
        <v>369</v>
      </c>
      <c r="G41" s="123"/>
      <c r="H41" s="123"/>
      <c r="I41" s="123"/>
      <c r="J41" s="123"/>
      <c r="K41" s="124"/>
      <c r="M41" s="27">
        <v>85</v>
      </c>
      <c r="N41" s="27">
        <v>86</v>
      </c>
      <c r="O41" s="27">
        <v>87</v>
      </c>
      <c r="P41" s="27">
        <v>88</v>
      </c>
      <c r="Q41" s="27">
        <v>89</v>
      </c>
      <c r="R41" s="27">
        <v>90</v>
      </c>
      <c r="S41" s="27">
        <v>91</v>
      </c>
      <c r="T41" s="27">
        <v>92</v>
      </c>
      <c r="U41" s="27">
        <v>93</v>
      </c>
      <c r="V41" s="27">
        <v>94</v>
      </c>
      <c r="W41" s="27">
        <v>95</v>
      </c>
      <c r="X41" s="27">
        <v>96</v>
      </c>
      <c r="Y41" s="27">
        <v>97</v>
      </c>
      <c r="Z41" s="26">
        <v>114</v>
      </c>
      <c r="AA41" s="1"/>
      <c r="AB41" s="1"/>
      <c r="AC41" s="1"/>
      <c r="AD41" s="1"/>
      <c r="AE41" s="1"/>
      <c r="AF41" s="1"/>
      <c r="AG41" s="1"/>
      <c r="AH41" s="1"/>
      <c r="AI41" s="1"/>
      <c r="AJ41" s="1"/>
      <c r="AK41" s="1"/>
      <c r="AL41" s="1"/>
      <c r="AM41" s="1"/>
      <c r="AN41" s="1"/>
    </row>
    <row r="42" spans="2:40" ht="56.25" customHeight="1" x14ac:dyDescent="0.4">
      <c r="B42" s="119" t="s">
        <v>364</v>
      </c>
      <c r="C42" s="120"/>
      <c r="D42" s="120"/>
      <c r="E42" s="121"/>
      <c r="F42" s="122" t="s">
        <v>370</v>
      </c>
      <c r="G42" s="123"/>
      <c r="H42" s="123"/>
      <c r="I42" s="123"/>
      <c r="J42" s="123"/>
      <c r="K42" s="124"/>
      <c r="M42" s="26">
        <v>0</v>
      </c>
      <c r="N42" s="26">
        <v>0</v>
      </c>
      <c r="O42" s="26">
        <v>0</v>
      </c>
      <c r="P42" s="26">
        <v>0</v>
      </c>
      <c r="Q42" s="26">
        <v>0</v>
      </c>
      <c r="R42" s="26">
        <v>0</v>
      </c>
      <c r="S42" s="26">
        <v>0</v>
      </c>
      <c r="T42" s="26">
        <v>0</v>
      </c>
      <c r="U42" s="26">
        <v>0</v>
      </c>
      <c r="V42" s="26">
        <v>0</v>
      </c>
      <c r="W42" s="26">
        <v>0</v>
      </c>
      <c r="X42" s="26">
        <v>0</v>
      </c>
      <c r="Y42" s="26">
        <v>0</v>
      </c>
      <c r="Z42" s="26">
        <v>0</v>
      </c>
      <c r="AA42" s="1"/>
      <c r="AB42" s="1"/>
      <c r="AC42" s="1"/>
      <c r="AD42" s="1"/>
      <c r="AE42" s="1"/>
      <c r="AF42" s="1"/>
      <c r="AG42" s="1"/>
      <c r="AH42" s="1"/>
      <c r="AI42" s="1"/>
      <c r="AJ42" s="1"/>
      <c r="AK42" s="1"/>
      <c r="AL42" s="1"/>
      <c r="AM42" s="1"/>
      <c r="AN42" s="1"/>
    </row>
    <row r="43" spans="2:40" ht="23.25" customHeight="1" x14ac:dyDescent="0.4">
      <c r="B43" s="6"/>
      <c r="C43" s="6"/>
      <c r="D43" s="5"/>
      <c r="E43" s="5"/>
      <c r="F43" s="5"/>
      <c r="G43" s="7"/>
      <c r="H43" s="5"/>
      <c r="I43" s="5"/>
      <c r="J43" s="5"/>
      <c r="K43" s="4"/>
      <c r="M43" s="26" t="s">
        <v>108</v>
      </c>
      <c r="N43" s="26" t="s">
        <v>109</v>
      </c>
      <c r="O43" s="26" t="s">
        <v>110</v>
      </c>
      <c r="P43" s="26" t="s">
        <v>111</v>
      </c>
      <c r="Q43" s="26" t="s">
        <v>112</v>
      </c>
      <c r="R43" s="26" t="s">
        <v>113</v>
      </c>
      <c r="S43" s="26" t="s">
        <v>114</v>
      </c>
      <c r="T43" s="26" t="s">
        <v>115</v>
      </c>
      <c r="U43" s="26" t="s">
        <v>116</v>
      </c>
      <c r="V43" s="26" t="s">
        <v>117</v>
      </c>
      <c r="W43" s="26" t="s">
        <v>118</v>
      </c>
      <c r="X43" s="26" t="s">
        <v>119</v>
      </c>
      <c r="Y43" s="26" t="s">
        <v>120</v>
      </c>
      <c r="Z43" s="36" t="s">
        <v>360</v>
      </c>
      <c r="AA43" s="1"/>
      <c r="AB43" s="1"/>
      <c r="AC43" s="1"/>
      <c r="AD43" s="1"/>
      <c r="AE43" s="1"/>
      <c r="AF43" s="1"/>
      <c r="AG43" s="1"/>
      <c r="AH43" s="1"/>
      <c r="AI43" s="1"/>
      <c r="AJ43" s="1"/>
      <c r="AK43" s="1"/>
      <c r="AL43" s="1"/>
      <c r="AM43" s="1"/>
      <c r="AN43" s="1"/>
    </row>
    <row r="44" spans="2:40" ht="39.75" customHeight="1" x14ac:dyDescent="0.4">
      <c r="B44" s="233" t="s">
        <v>365</v>
      </c>
      <c r="C44" s="234"/>
      <c r="D44" s="234"/>
      <c r="E44" s="235"/>
      <c r="F44" s="236"/>
      <c r="G44" s="237"/>
      <c r="H44" s="237"/>
      <c r="I44" s="237"/>
      <c r="J44" s="237"/>
      <c r="K44" s="238"/>
      <c r="L44" s="1"/>
      <c r="M44" s="26" t="str">
        <f>LEFT(M43,3)</f>
        <v>012</v>
      </c>
      <c r="N44" s="26" t="str">
        <f t="shared" ref="N44:Y44" si="0">LEFT(N43,3)</f>
        <v>012</v>
      </c>
      <c r="O44" s="26" t="str">
        <f t="shared" si="0"/>
        <v>012</v>
      </c>
      <c r="P44" s="26" t="str">
        <f t="shared" si="0"/>
        <v>012</v>
      </c>
      <c r="Q44" s="26" t="str">
        <f t="shared" si="0"/>
        <v>012</v>
      </c>
      <c r="R44" s="26" t="str">
        <f t="shared" si="0"/>
        <v>012</v>
      </c>
      <c r="S44" s="26" t="str">
        <f t="shared" si="0"/>
        <v>010</v>
      </c>
      <c r="T44" s="26" t="str">
        <f t="shared" si="0"/>
        <v>010</v>
      </c>
      <c r="U44" s="26" t="str">
        <f t="shared" si="0"/>
        <v>006</v>
      </c>
      <c r="V44" s="26" t="str">
        <f t="shared" si="0"/>
        <v>006</v>
      </c>
      <c r="W44" s="26" t="str">
        <f t="shared" si="0"/>
        <v>004</v>
      </c>
      <c r="X44" s="26" t="str">
        <f t="shared" si="0"/>
        <v>004</v>
      </c>
      <c r="Y44" s="26" t="str">
        <f t="shared" si="0"/>
        <v>005</v>
      </c>
      <c r="Z44" s="36" t="s">
        <v>359</v>
      </c>
      <c r="AA44" s="1"/>
      <c r="AB44" s="1"/>
      <c r="AC44" s="1"/>
      <c r="AD44" s="1"/>
      <c r="AE44" s="1"/>
      <c r="AF44" s="1"/>
      <c r="AG44" s="1"/>
      <c r="AH44" s="1"/>
      <c r="AI44" s="1"/>
      <c r="AJ44" s="1"/>
      <c r="AK44" s="1"/>
      <c r="AL44" s="1"/>
      <c r="AM44" s="1"/>
      <c r="AN44" s="1"/>
    </row>
    <row r="45" spans="2:40" ht="40.5" customHeight="1" x14ac:dyDescent="0.4">
      <c r="B45" s="233" t="s">
        <v>1138</v>
      </c>
      <c r="C45" s="234"/>
      <c r="D45" s="234"/>
      <c r="E45" s="235"/>
      <c r="F45" s="236"/>
      <c r="G45" s="237"/>
      <c r="H45" s="237"/>
      <c r="I45" s="237"/>
      <c r="J45" s="237"/>
      <c r="K45" s="238"/>
      <c r="L45" s="1"/>
      <c r="M45" s="27" t="b">
        <v>0</v>
      </c>
      <c r="N45" s="27" t="b">
        <v>0</v>
      </c>
      <c r="O45" s="27" t="b">
        <v>0</v>
      </c>
      <c r="P45" s="27" t="b">
        <v>0</v>
      </c>
      <c r="Q45" s="27" t="b">
        <v>0</v>
      </c>
      <c r="R45" s="27" t="b">
        <v>0</v>
      </c>
      <c r="S45" s="27" t="b">
        <v>0</v>
      </c>
      <c r="T45" s="27" t="b">
        <v>0</v>
      </c>
      <c r="U45" s="27" t="b">
        <v>0</v>
      </c>
      <c r="V45" s="27" t="b">
        <v>0</v>
      </c>
      <c r="W45" s="27" t="b">
        <v>0</v>
      </c>
      <c r="X45" s="27" t="b">
        <v>0</v>
      </c>
      <c r="Y45" s="27" t="b">
        <v>0</v>
      </c>
      <c r="Z45" s="27" t="b">
        <v>0</v>
      </c>
      <c r="AA45" s="27" t="b">
        <v>0</v>
      </c>
      <c r="AB45" s="26">
        <f>COUNTIFS($M$45:$AA$45,TRUE)</f>
        <v>0</v>
      </c>
      <c r="AC45" s="1"/>
      <c r="AD45" s="1"/>
      <c r="AE45" s="1"/>
      <c r="AF45" s="1"/>
      <c r="AG45" s="1"/>
      <c r="AH45" s="1"/>
      <c r="AI45" s="1"/>
      <c r="AJ45" s="1"/>
      <c r="AK45" s="1"/>
      <c r="AL45" s="1"/>
      <c r="AM45" s="1"/>
      <c r="AN45" s="1"/>
    </row>
    <row r="46" spans="2:40" ht="30.75" customHeight="1" x14ac:dyDescent="0.4">
      <c r="B46" s="233" t="s">
        <v>373</v>
      </c>
      <c r="C46" s="234"/>
      <c r="D46" s="234"/>
      <c r="E46" s="235"/>
      <c r="F46" s="236"/>
      <c r="G46" s="237"/>
      <c r="H46" s="237"/>
      <c r="I46" s="237"/>
      <c r="J46" s="237"/>
      <c r="K46" s="238"/>
      <c r="L46" s="1"/>
      <c r="M46" s="27">
        <v>98</v>
      </c>
      <c r="N46" s="27">
        <v>99</v>
      </c>
      <c r="O46" s="27">
        <v>100</v>
      </c>
      <c r="P46" s="27">
        <v>101</v>
      </c>
      <c r="Q46" s="27">
        <v>102</v>
      </c>
      <c r="R46" s="27">
        <v>103</v>
      </c>
      <c r="S46" s="27">
        <v>104</v>
      </c>
      <c r="T46" s="27">
        <v>105</v>
      </c>
      <c r="U46" s="27">
        <v>106</v>
      </c>
      <c r="V46" s="27">
        <v>107</v>
      </c>
      <c r="W46" s="27">
        <v>108</v>
      </c>
      <c r="X46" s="27">
        <v>109</v>
      </c>
      <c r="Y46" s="27">
        <v>110</v>
      </c>
      <c r="Z46" s="27">
        <v>111</v>
      </c>
      <c r="AA46" s="27">
        <v>113</v>
      </c>
      <c r="AB46" s="26"/>
      <c r="AC46" s="1"/>
      <c r="AD46" s="1"/>
      <c r="AE46" s="1"/>
      <c r="AF46" s="1"/>
      <c r="AG46" s="1"/>
      <c r="AH46" s="1"/>
      <c r="AI46" s="1"/>
      <c r="AJ46" s="1"/>
      <c r="AK46" s="1"/>
      <c r="AL46" s="1"/>
      <c r="AM46" s="1"/>
      <c r="AN46" s="1"/>
    </row>
    <row r="47" spans="2:40" ht="25.5" customHeight="1" x14ac:dyDescent="0.4">
      <c r="B47" s="233" t="s">
        <v>366</v>
      </c>
      <c r="C47" s="234"/>
      <c r="D47" s="234"/>
      <c r="E47" s="235"/>
      <c r="F47" s="236"/>
      <c r="G47" s="237"/>
      <c r="H47" s="237"/>
      <c r="I47" s="237"/>
      <c r="J47" s="237"/>
      <c r="K47" s="238"/>
      <c r="L47" s="1"/>
      <c r="M47" s="39">
        <v>0</v>
      </c>
      <c r="N47" s="39">
        <v>0</v>
      </c>
      <c r="O47" s="39">
        <v>0</v>
      </c>
      <c r="P47" s="39">
        <v>0</v>
      </c>
      <c r="Q47" s="39">
        <v>0</v>
      </c>
      <c r="R47" s="39">
        <v>0</v>
      </c>
      <c r="S47" s="39">
        <v>0</v>
      </c>
      <c r="T47" s="39">
        <v>0</v>
      </c>
      <c r="U47" s="39">
        <v>0</v>
      </c>
      <c r="V47" s="39">
        <v>0</v>
      </c>
      <c r="W47" s="39">
        <v>0</v>
      </c>
      <c r="X47" s="39">
        <v>0</v>
      </c>
      <c r="Y47" s="39">
        <v>0</v>
      </c>
      <c r="Z47" s="39">
        <v>0</v>
      </c>
      <c r="AA47" s="39">
        <v>1</v>
      </c>
      <c r="AB47" s="1"/>
      <c r="AC47" s="1"/>
      <c r="AD47" s="1"/>
      <c r="AE47" s="1"/>
      <c r="AF47" s="1"/>
      <c r="AG47" s="1"/>
      <c r="AH47" s="1"/>
      <c r="AI47" s="1"/>
      <c r="AJ47" s="1"/>
      <c r="AK47" s="1"/>
      <c r="AL47" s="1"/>
      <c r="AM47" s="1"/>
      <c r="AN47" s="1"/>
    </row>
    <row r="48" spans="2:40" ht="15" customHeight="1" x14ac:dyDescent="0.4">
      <c r="B48" s="239"/>
      <c r="C48" s="240"/>
      <c r="D48" s="240"/>
      <c r="E48" s="240"/>
      <c r="F48" s="240"/>
      <c r="G48" s="240"/>
      <c r="H48" s="240"/>
      <c r="I48" s="240"/>
      <c r="J48" s="240"/>
      <c r="K48" s="241"/>
      <c r="L48" s="1"/>
      <c r="M48" s="26" t="s">
        <v>121</v>
      </c>
      <c r="N48" s="26" t="s">
        <v>122</v>
      </c>
      <c r="O48" s="26" t="s">
        <v>123</v>
      </c>
      <c r="P48" s="26" t="s">
        <v>124</v>
      </c>
      <c r="Q48" s="26" t="s">
        <v>125</v>
      </c>
      <c r="R48" s="26" t="s">
        <v>126</v>
      </c>
      <c r="S48" s="36" t="s">
        <v>127</v>
      </c>
      <c r="T48" s="26" t="s">
        <v>128</v>
      </c>
      <c r="U48" s="26" t="s">
        <v>129</v>
      </c>
      <c r="V48" s="26" t="s">
        <v>130</v>
      </c>
      <c r="W48" s="26" t="s">
        <v>131</v>
      </c>
      <c r="X48" s="26" t="s">
        <v>132</v>
      </c>
      <c r="Y48" s="26" t="s">
        <v>133</v>
      </c>
      <c r="Z48" s="26" t="s">
        <v>134</v>
      </c>
      <c r="AA48" s="26" t="s">
        <v>135</v>
      </c>
      <c r="AB48" s="1"/>
      <c r="AC48" s="1"/>
      <c r="AD48" s="1"/>
      <c r="AE48" s="1"/>
      <c r="AF48" s="1"/>
      <c r="AG48" s="1"/>
      <c r="AH48" s="1"/>
      <c r="AI48" s="1"/>
      <c r="AJ48" s="1"/>
      <c r="AK48" s="1"/>
      <c r="AL48" s="1"/>
      <c r="AM48" s="1"/>
      <c r="AN48" s="1"/>
    </row>
    <row r="49" spans="2:40" ht="153.75" customHeight="1" x14ac:dyDescent="0.4">
      <c r="B49" s="243" t="s">
        <v>378</v>
      </c>
      <c r="C49" s="243"/>
      <c r="D49" s="243"/>
      <c r="E49" s="243"/>
      <c r="F49" s="243"/>
      <c r="G49" s="243"/>
      <c r="H49" s="243"/>
      <c r="I49" s="243"/>
      <c r="J49" s="243"/>
      <c r="K49" s="243"/>
      <c r="L49" s="1"/>
      <c r="M49" s="26" t="str">
        <f>LEFT(M48,3)</f>
        <v>005</v>
      </c>
      <c r="N49" s="26" t="str">
        <f t="shared" ref="N49:AA49" si="1">LEFT(N48,3)</f>
        <v>003</v>
      </c>
      <c r="O49" s="26" t="str">
        <f t="shared" si="1"/>
        <v>003</v>
      </c>
      <c r="P49" s="26" t="str">
        <f t="shared" si="1"/>
        <v>003</v>
      </c>
      <c r="Q49" s="26" t="str">
        <f t="shared" si="1"/>
        <v>999</v>
      </c>
      <c r="R49" s="26" t="str">
        <f t="shared" si="1"/>
        <v>999</v>
      </c>
      <c r="S49" s="26" t="str">
        <f t="shared" si="1"/>
        <v>999</v>
      </c>
      <c r="T49" s="26" t="str">
        <f t="shared" si="1"/>
        <v>008</v>
      </c>
      <c r="U49" s="26" t="str">
        <f t="shared" si="1"/>
        <v>009</v>
      </c>
      <c r="V49" s="26" t="str">
        <f t="shared" si="1"/>
        <v>011</v>
      </c>
      <c r="W49" s="26" t="str">
        <f t="shared" si="1"/>
        <v>007</v>
      </c>
      <c r="X49" s="26" t="str">
        <f t="shared" si="1"/>
        <v>001</v>
      </c>
      <c r="Y49" s="26" t="str">
        <f t="shared" si="1"/>
        <v>013</v>
      </c>
      <c r="Z49" s="26" t="str">
        <f t="shared" si="1"/>
        <v>002</v>
      </c>
      <c r="AA49" s="26" t="str">
        <f t="shared" si="1"/>
        <v>999</v>
      </c>
      <c r="AB49" s="1"/>
      <c r="AC49" s="1"/>
      <c r="AD49" s="1"/>
      <c r="AE49" s="1"/>
      <c r="AF49" s="1"/>
      <c r="AG49" s="1"/>
      <c r="AH49" s="1"/>
      <c r="AI49" s="1"/>
      <c r="AJ49" s="1"/>
      <c r="AK49" s="1"/>
      <c r="AL49" s="1"/>
      <c r="AM49" s="1"/>
      <c r="AN49" s="1"/>
    </row>
    <row r="50" spans="2:40" ht="18.75" customHeight="1" x14ac:dyDescent="0.4">
      <c r="B50" s="242" t="s">
        <v>1</v>
      </c>
      <c r="C50" s="242"/>
      <c r="D50" s="242"/>
      <c r="E50" s="242"/>
      <c r="F50" s="242"/>
      <c r="G50" s="242"/>
      <c r="H50" s="242"/>
      <c r="K50" s="75" t="s">
        <v>376</v>
      </c>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row>
    <row r="51" spans="2:40" x14ac:dyDescent="0.4">
      <c r="B51" s="44"/>
      <c r="C51" s="44"/>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row>
    <row r="52" spans="2:40" hidden="1" outlineLevel="1" x14ac:dyDescent="0.4">
      <c r="C52" s="29" t="s">
        <v>78</v>
      </c>
      <c r="D52" s="30" t="s">
        <v>79</v>
      </c>
      <c r="E52" s="29" t="s">
        <v>80</v>
      </c>
      <c r="F52" s="26" t="s">
        <v>81</v>
      </c>
      <c r="G52" s="26" t="s">
        <v>82</v>
      </c>
      <c r="H52" s="26" t="s">
        <v>83</v>
      </c>
      <c r="I52" s="26" t="s">
        <v>84</v>
      </c>
      <c r="J52" s="26" t="s">
        <v>85</v>
      </c>
      <c r="K52" s="26" t="s">
        <v>86</v>
      </c>
      <c r="L52" s="26" t="s">
        <v>136</v>
      </c>
      <c r="M52" s="26" t="s">
        <v>137</v>
      </c>
      <c r="N52" s="26" t="s">
        <v>138</v>
      </c>
      <c r="O52" s="26" t="s">
        <v>139</v>
      </c>
      <c r="P52" s="26" t="s">
        <v>140</v>
      </c>
      <c r="Q52" s="1"/>
    </row>
    <row r="53" spans="2:40" hidden="1" outlineLevel="1" x14ac:dyDescent="0.4">
      <c r="C53" s="29"/>
      <c r="D53" s="31" t="str">
        <f>IF(D32="ビジネスマッチングサイト利用企業に開示",1,IF(D32="日本生命営業担当者間のみ開示",0,"-"))</f>
        <v>-</v>
      </c>
      <c r="E53" s="29" t="str">
        <f>IF(H26="販路拡大",0,IF(H26="仕入拡大",1,IF(H26="協業",2,IF(H26="その他",3,"-"))))</f>
        <v>-</v>
      </c>
      <c r="F53" s="26" t="str">
        <f>D25</f>
        <v>【商品名(３点まで)】</v>
      </c>
      <c r="G53" s="26" t="str">
        <f>D28</f>
        <v xml:space="preserve">
〇商品➀【　　　　　　　　　　　　　　　　　　　　　】
〔特徴・PRポイント等〕
〇商品➁【　　　　　　　　　　　　　　　　　　　　　】
〔特徴・PRポイント等〕
〇商品➂【　　　　　　　　　　　　　　　　　　　　　】
〔特徴・PRポイント等〕</v>
      </c>
      <c r="H53" s="26" t="str">
        <f>F63</f>
        <v/>
      </c>
      <c r="I53" s="26" t="str">
        <f>D63</f>
        <v/>
      </c>
      <c r="J53" s="26" t="str">
        <f>H63</f>
        <v/>
      </c>
      <c r="K53" s="26" t="str">
        <f>IF(D31="すぐに取引を開始したい",0,IF(D31="まずは相談したい",1,"-"))</f>
        <v>-</v>
      </c>
      <c r="L53" s="26" t="str">
        <f>D36</f>
        <v/>
      </c>
      <c r="M53" s="26" t="str">
        <f>DBCS(D37)</f>
        <v/>
      </c>
      <c r="N53" s="26" t="str">
        <f>IF(I36="yyyy/mm/dd","未入力",I36)</f>
        <v>未入力</v>
      </c>
      <c r="O53" s="26"/>
      <c r="P53" s="26" t="str">
        <f>D33</f>
        <v/>
      </c>
      <c r="Q53" s="1"/>
    </row>
    <row r="54" spans="2:40" hidden="1" outlineLevel="1" x14ac:dyDescent="0.4">
      <c r="C54" s="32"/>
      <c r="D54" s="33"/>
      <c r="E54" s="32"/>
      <c r="F54" s="1"/>
      <c r="G54" s="1"/>
      <c r="H54" s="1"/>
      <c r="I54" s="1"/>
      <c r="J54" s="1"/>
      <c r="K54" s="1"/>
      <c r="L54" s="1"/>
      <c r="M54" s="1"/>
      <c r="N54" s="1"/>
      <c r="O54" s="1"/>
      <c r="P54" s="1"/>
      <c r="Q54" s="1"/>
    </row>
    <row r="55" spans="2:40" hidden="1" outlineLevel="1" x14ac:dyDescent="0.4">
      <c r="C55" s="46" t="s">
        <v>49</v>
      </c>
      <c r="D55" s="46" t="s">
        <v>50</v>
      </c>
      <c r="E55" s="46" t="s">
        <v>51</v>
      </c>
      <c r="F55" s="46" t="s">
        <v>52</v>
      </c>
      <c r="G55" s="46" t="s">
        <v>53</v>
      </c>
      <c r="H55" s="46" t="s">
        <v>54</v>
      </c>
      <c r="I55" s="46" t="s">
        <v>55</v>
      </c>
      <c r="J55" s="46" t="s">
        <v>56</v>
      </c>
      <c r="K55" s="46" t="s">
        <v>57</v>
      </c>
      <c r="L55" s="46" t="s">
        <v>58</v>
      </c>
      <c r="M55" s="46" t="s">
        <v>59</v>
      </c>
      <c r="N55" s="46" t="s">
        <v>60</v>
      </c>
      <c r="O55" s="46" t="s">
        <v>61</v>
      </c>
      <c r="P55" s="1"/>
      <c r="Q55" s="1"/>
    </row>
    <row r="56" spans="2:40" hidden="1" outlineLevel="1" x14ac:dyDescent="0.4">
      <c r="C56" s="29" t="str">
        <f t="shared" ref="C56:O56" si="2">IF(M40=TRUE,M43,"")</f>
        <v/>
      </c>
      <c r="D56" s="30" t="str">
        <f t="shared" si="2"/>
        <v/>
      </c>
      <c r="E56" s="29" t="str">
        <f t="shared" si="2"/>
        <v/>
      </c>
      <c r="F56" s="26" t="str">
        <f t="shared" si="2"/>
        <v/>
      </c>
      <c r="G56" s="26" t="str">
        <f t="shared" si="2"/>
        <v/>
      </c>
      <c r="H56" s="26" t="str">
        <f t="shared" si="2"/>
        <v/>
      </c>
      <c r="I56" s="26" t="str">
        <f t="shared" si="2"/>
        <v/>
      </c>
      <c r="J56" s="26" t="str">
        <f t="shared" si="2"/>
        <v/>
      </c>
      <c r="K56" s="26" t="str">
        <f t="shared" si="2"/>
        <v/>
      </c>
      <c r="L56" s="26" t="str">
        <f t="shared" si="2"/>
        <v/>
      </c>
      <c r="M56" s="26" t="str">
        <f t="shared" si="2"/>
        <v/>
      </c>
      <c r="N56" s="26" t="str">
        <f t="shared" si="2"/>
        <v/>
      </c>
      <c r="O56" s="26" t="str">
        <f t="shared" si="2"/>
        <v/>
      </c>
      <c r="P56" s="1"/>
      <c r="Q56" s="1"/>
    </row>
    <row r="57" spans="2:40" hidden="1" outlineLevel="1" x14ac:dyDescent="0.4">
      <c r="C57" s="29" t="str">
        <f t="shared" ref="C57:O57" si="3">IF(M40=TRUE,M44,"")</f>
        <v/>
      </c>
      <c r="D57" s="30" t="str">
        <f t="shared" si="3"/>
        <v/>
      </c>
      <c r="E57" s="29" t="str">
        <f t="shared" si="3"/>
        <v/>
      </c>
      <c r="F57" s="26" t="str">
        <f t="shared" si="3"/>
        <v/>
      </c>
      <c r="G57" s="26" t="str">
        <f t="shared" si="3"/>
        <v/>
      </c>
      <c r="H57" s="26" t="str">
        <f t="shared" si="3"/>
        <v/>
      </c>
      <c r="I57" s="26" t="str">
        <f t="shared" si="3"/>
        <v/>
      </c>
      <c r="J57" s="26" t="str">
        <f t="shared" si="3"/>
        <v/>
      </c>
      <c r="K57" s="26" t="str">
        <f t="shared" si="3"/>
        <v/>
      </c>
      <c r="L57" s="26" t="str">
        <f t="shared" si="3"/>
        <v/>
      </c>
      <c r="M57" s="26" t="str">
        <f t="shared" si="3"/>
        <v/>
      </c>
      <c r="N57" s="26" t="str">
        <f t="shared" si="3"/>
        <v/>
      </c>
      <c r="O57" s="26" t="str">
        <f t="shared" si="3"/>
        <v/>
      </c>
      <c r="P57" s="1"/>
      <c r="Q57" s="1"/>
    </row>
    <row r="58" spans="2:40" hidden="1" outlineLevel="1" x14ac:dyDescent="0.4">
      <c r="C58" s="29" t="str">
        <f>C56</f>
        <v/>
      </c>
      <c r="D58" s="31" t="str">
        <f t="shared" ref="D58:O58" si="4">IF(AND(C58="",D56=""),C58,IF(AND(C58="",D56&lt;&gt;""),D56,IF(AND(C58&lt;&gt;"",D56=""),C58,IF(AND(C58&lt;&gt;"",D56&lt;&gt;""),C58&amp;","&amp;D56,C58))))</f>
        <v/>
      </c>
      <c r="E58" s="31" t="str">
        <f t="shared" si="4"/>
        <v/>
      </c>
      <c r="F58" s="31" t="str">
        <f t="shared" si="4"/>
        <v/>
      </c>
      <c r="G58" s="31" t="str">
        <f t="shared" si="4"/>
        <v/>
      </c>
      <c r="H58" s="31" t="str">
        <f t="shared" si="4"/>
        <v/>
      </c>
      <c r="I58" s="31" t="str">
        <f t="shared" si="4"/>
        <v/>
      </c>
      <c r="J58" s="31" t="str">
        <f t="shared" si="4"/>
        <v/>
      </c>
      <c r="K58" s="31" t="str">
        <f t="shared" si="4"/>
        <v/>
      </c>
      <c r="L58" s="31" t="str">
        <f>IF(AND(K58="",L56=""),K58,IF(AND(K58="",L56&lt;&gt;""),L56,IF(AND(K58&lt;&gt;"",L56=""),K58,IF(AND(K58&lt;&gt;"",L56&lt;&gt;""),K58&amp;","&amp;L56,K58))))</f>
        <v/>
      </c>
      <c r="M58" s="31" t="str">
        <f t="shared" si="4"/>
        <v/>
      </c>
      <c r="N58" s="31" t="str">
        <f t="shared" si="4"/>
        <v/>
      </c>
      <c r="O58" s="31" t="str">
        <f t="shared" si="4"/>
        <v/>
      </c>
      <c r="P58" s="1"/>
      <c r="Q58" s="1"/>
      <c r="S58" s="26" t="s">
        <v>3</v>
      </c>
      <c r="T58" s="101" t="s">
        <v>21</v>
      </c>
      <c r="U58" s="102"/>
      <c r="V58" s="101" t="s">
        <v>22</v>
      </c>
      <c r="W58" s="102"/>
    </row>
    <row r="59" spans="2:40" hidden="1" outlineLevel="1" x14ac:dyDescent="0.4">
      <c r="C59" s="46" t="s">
        <v>62</v>
      </c>
      <c r="D59" s="46" t="s">
        <v>63</v>
      </c>
      <c r="E59" s="46" t="s">
        <v>64</v>
      </c>
      <c r="F59" s="46" t="s">
        <v>65</v>
      </c>
      <c r="G59" s="46" t="s">
        <v>66</v>
      </c>
      <c r="H59" s="46" t="s">
        <v>67</v>
      </c>
      <c r="I59" s="46" t="s">
        <v>68</v>
      </c>
      <c r="J59" s="46" t="s">
        <v>69</v>
      </c>
      <c r="K59" s="46" t="s">
        <v>70</v>
      </c>
      <c r="L59" s="46" t="s">
        <v>71</v>
      </c>
      <c r="M59" s="46" t="s">
        <v>72</v>
      </c>
      <c r="N59" s="46" t="s">
        <v>73</v>
      </c>
      <c r="O59" s="46" t="s">
        <v>74</v>
      </c>
      <c r="P59" s="46" t="s">
        <v>75</v>
      </c>
      <c r="Q59" s="46" t="s">
        <v>48</v>
      </c>
      <c r="R59" s="26" t="s">
        <v>358</v>
      </c>
      <c r="S59" s="73" t="str">
        <f>D19</f>
        <v>選択してください</v>
      </c>
      <c r="T59" s="101" t="str">
        <f>J19</f>
        <v>選択してください</v>
      </c>
      <c r="U59" s="102"/>
      <c r="V59" s="101" t="str">
        <f>G20</f>
        <v>選択してください</v>
      </c>
      <c r="W59" s="102"/>
    </row>
    <row r="60" spans="2:40" hidden="1" outlineLevel="1" x14ac:dyDescent="0.4">
      <c r="C60" s="29" t="str">
        <f t="shared" ref="C60:K60" si="5">IF(M45=TRUE,M48,"")</f>
        <v/>
      </c>
      <c r="D60" s="30" t="str">
        <f t="shared" si="5"/>
        <v/>
      </c>
      <c r="E60" s="29" t="str">
        <f t="shared" si="5"/>
        <v/>
      </c>
      <c r="F60" s="26" t="str">
        <f t="shared" si="5"/>
        <v/>
      </c>
      <c r="G60" s="26" t="str">
        <f t="shared" si="5"/>
        <v/>
      </c>
      <c r="H60" s="26" t="str">
        <f t="shared" si="5"/>
        <v/>
      </c>
      <c r="I60" s="26" t="str">
        <f t="shared" si="5"/>
        <v/>
      </c>
      <c r="J60" s="26" t="str">
        <f t="shared" si="5"/>
        <v/>
      </c>
      <c r="K60" s="26" t="str">
        <f t="shared" si="5"/>
        <v/>
      </c>
      <c r="L60" s="26" t="str">
        <f t="shared" ref="L60:Q60" si="6">IF(V45=TRUE,V48,"")</f>
        <v/>
      </c>
      <c r="M60" s="26" t="str">
        <f t="shared" si="6"/>
        <v/>
      </c>
      <c r="N60" s="26" t="str">
        <f t="shared" si="6"/>
        <v/>
      </c>
      <c r="O60" s="26" t="str">
        <f t="shared" si="6"/>
        <v/>
      </c>
      <c r="P60" s="26" t="str">
        <f t="shared" si="6"/>
        <v/>
      </c>
      <c r="Q60" s="26" t="str">
        <f t="shared" si="6"/>
        <v/>
      </c>
      <c r="R60" s="26" t="str">
        <f>IF(Z40=TRUE,Z43,"")</f>
        <v/>
      </c>
      <c r="S60" s="73" t="e">
        <f>VLOOKUP(S59,会員登録情報コード値一覧!D3:E16,2,0)</f>
        <v>#N/A</v>
      </c>
      <c r="T60" s="101" t="e">
        <f>VLOOKUP(T59,会員登録情報コード値一覧!D79:E91,2,0)</f>
        <v>#N/A</v>
      </c>
      <c r="U60" s="102"/>
      <c r="V60" s="101" t="e">
        <f>VLOOKUP(V59,会員登録情報コード値一覧!D73:E78,2,0)</f>
        <v>#N/A</v>
      </c>
      <c r="W60" s="102"/>
    </row>
    <row r="61" spans="2:40" hidden="1" outlineLevel="1" x14ac:dyDescent="0.4">
      <c r="C61" s="29" t="str">
        <f t="shared" ref="C61:K61" si="7">IF(M45=TRUE,M49,"")</f>
        <v/>
      </c>
      <c r="D61" s="30" t="str">
        <f t="shared" si="7"/>
        <v/>
      </c>
      <c r="E61" s="29" t="str">
        <f t="shared" si="7"/>
        <v/>
      </c>
      <c r="F61" s="26" t="str">
        <f t="shared" si="7"/>
        <v/>
      </c>
      <c r="G61" s="26" t="str">
        <f t="shared" si="7"/>
        <v/>
      </c>
      <c r="H61" s="26" t="str">
        <f t="shared" si="7"/>
        <v/>
      </c>
      <c r="I61" s="26" t="str">
        <f t="shared" si="7"/>
        <v/>
      </c>
      <c r="J61" s="26" t="str">
        <f t="shared" si="7"/>
        <v/>
      </c>
      <c r="K61" s="26" t="str">
        <f t="shared" si="7"/>
        <v/>
      </c>
      <c r="L61" s="26" t="str">
        <f t="shared" ref="L61:Q61" si="8">IF(V45=TRUE,V49,"")</f>
        <v/>
      </c>
      <c r="M61" s="26" t="str">
        <f t="shared" si="8"/>
        <v/>
      </c>
      <c r="N61" s="26" t="str">
        <f t="shared" si="8"/>
        <v/>
      </c>
      <c r="O61" s="26" t="str">
        <f t="shared" si="8"/>
        <v/>
      </c>
      <c r="P61" s="26" t="str">
        <f t="shared" si="8"/>
        <v/>
      </c>
      <c r="Q61" s="26" t="str">
        <f t="shared" si="8"/>
        <v/>
      </c>
      <c r="R61" s="26" t="str">
        <f>IF(Z40=TRUE,Z44,"")</f>
        <v/>
      </c>
    </row>
    <row r="62" spans="2:40" hidden="1" outlineLevel="1" x14ac:dyDescent="0.4">
      <c r="C62" s="29" t="str">
        <f>IF(AND(O58="",C60=""),O58,IF(AND(O58="",C60&lt;&gt;""),C60,IF(AND(O58&lt;&gt;"",C60=""),O58,IF(AND(O58&lt;&gt;"",C60&lt;&gt;""),O58&amp;","&amp;C60,O58))))</f>
        <v/>
      </c>
      <c r="D62" s="31" t="str">
        <f>IF(AND(C62="",D60=""),C62,IF(AND(C62="",D60&lt;&gt;""),D60,IF(AND(C62&lt;&gt;"",D60=""),C62,IF(AND(C62&lt;&gt;"",D60&lt;&gt;""),C62&amp;","&amp;D60,C62))))</f>
        <v/>
      </c>
      <c r="E62" s="31" t="str">
        <f t="shared" ref="E62:R62" si="9">IF(AND(D62="",E60=""),D62,IF(AND(D62="",E60&lt;&gt;""),E60,IF(AND(D62&lt;&gt;"",E60=""),D62,IF(AND(D62&lt;&gt;"",E60&lt;&gt;""),D62&amp;","&amp;E60,D62))))</f>
        <v/>
      </c>
      <c r="F62" s="34" t="str">
        <f t="shared" si="9"/>
        <v/>
      </c>
      <c r="G62" s="34" t="str">
        <f t="shared" si="9"/>
        <v/>
      </c>
      <c r="H62" s="34" t="str">
        <f t="shared" si="9"/>
        <v/>
      </c>
      <c r="I62" s="34" t="str">
        <f t="shared" si="9"/>
        <v/>
      </c>
      <c r="J62" s="34" t="str">
        <f t="shared" si="9"/>
        <v/>
      </c>
      <c r="K62" s="34" t="str">
        <f t="shared" si="9"/>
        <v/>
      </c>
      <c r="L62" s="34" t="str">
        <f>IF(AND(K62="",L60=""),K62,IF(AND(K62="",L60&lt;&gt;""),L60,IF(AND(K62&lt;&gt;"",L60=""),K62,IF(AND(K62&lt;&gt;"",L60&lt;&gt;""),K62&amp;","&amp;L60,K62))))</f>
        <v/>
      </c>
      <c r="M62" s="34" t="str">
        <f t="shared" si="9"/>
        <v/>
      </c>
      <c r="N62" s="34" t="str">
        <f t="shared" si="9"/>
        <v/>
      </c>
      <c r="O62" s="34" t="str">
        <f t="shared" si="9"/>
        <v/>
      </c>
      <c r="P62" s="34" t="str">
        <f t="shared" si="9"/>
        <v/>
      </c>
      <c r="Q62" s="34" t="str">
        <f t="shared" si="9"/>
        <v/>
      </c>
      <c r="R62" s="34" t="str">
        <f t="shared" si="9"/>
        <v/>
      </c>
    </row>
    <row r="63" spans="2:40" hidden="1" outlineLevel="1" x14ac:dyDescent="0.4">
      <c r="C63" s="32" t="s">
        <v>87</v>
      </c>
      <c r="D63" s="35" t="str">
        <f>R62</f>
        <v/>
      </c>
      <c r="E63" s="32" t="s">
        <v>88</v>
      </c>
      <c r="F63" s="26" t="str">
        <f>E75</f>
        <v/>
      </c>
      <c r="G63" s="26" t="s">
        <v>89</v>
      </c>
      <c r="H63" s="26" t="str">
        <f>P68</f>
        <v/>
      </c>
      <c r="I63" s="1"/>
      <c r="J63" s="1"/>
      <c r="K63" s="1"/>
      <c r="L63" s="1"/>
      <c r="M63" s="1"/>
      <c r="N63" s="1"/>
      <c r="O63" s="1"/>
      <c r="P63" s="1"/>
      <c r="Q63" s="1"/>
    </row>
    <row r="64" spans="2:40" hidden="1" outlineLevel="1" x14ac:dyDescent="0.4">
      <c r="C64" s="32"/>
      <c r="D64" s="33"/>
      <c r="E64" s="32"/>
      <c r="F64" s="1"/>
      <c r="G64" s="1"/>
      <c r="H64" s="1"/>
      <c r="I64" s="1"/>
      <c r="J64" s="1"/>
      <c r="K64" s="1"/>
      <c r="L64" s="1"/>
      <c r="M64" s="1"/>
      <c r="N64" s="1"/>
      <c r="O64" s="1"/>
      <c r="P64" s="1"/>
      <c r="Q64" s="1"/>
    </row>
    <row r="65" spans="3:32" hidden="1" outlineLevel="1" x14ac:dyDescent="0.4">
      <c r="C65" s="26" t="s">
        <v>90</v>
      </c>
      <c r="D65" s="63" t="s">
        <v>91</v>
      </c>
      <c r="E65" s="26" t="s">
        <v>92</v>
      </c>
      <c r="F65" s="1"/>
      <c r="G65" s="24" t="s">
        <v>39</v>
      </c>
      <c r="H65" s="24" t="s">
        <v>40</v>
      </c>
      <c r="I65" s="24" t="s">
        <v>41</v>
      </c>
      <c r="J65" s="24" t="s">
        <v>42</v>
      </c>
      <c r="K65" s="24" t="s">
        <v>43</v>
      </c>
      <c r="L65" s="24" t="s">
        <v>44</v>
      </c>
      <c r="M65" s="24" t="s">
        <v>45</v>
      </c>
      <c r="N65" s="24" t="s">
        <v>46</v>
      </c>
      <c r="O65" s="24" t="s">
        <v>47</v>
      </c>
      <c r="P65" s="24" t="s">
        <v>48</v>
      </c>
      <c r="Q65" s="1"/>
    </row>
    <row r="66" spans="3:32" hidden="1" outlineLevel="1" x14ac:dyDescent="0.4">
      <c r="C66" s="26" t="s">
        <v>93</v>
      </c>
      <c r="D66" s="26">
        <f>COUNTIFS($C$57:$O$57,$C66)+COUNTIFS($C$61:$Q$61,$C66)</f>
        <v>0</v>
      </c>
      <c r="E66" s="26" t="str">
        <f>IF(D66&gt;=1,C66,"")</f>
        <v/>
      </c>
      <c r="F66" s="1"/>
      <c r="G66" s="26" t="s">
        <v>94</v>
      </c>
      <c r="H66" s="26" t="s">
        <v>95</v>
      </c>
      <c r="I66" s="26" t="s">
        <v>96</v>
      </c>
      <c r="J66" s="26" t="s">
        <v>97</v>
      </c>
      <c r="K66" s="26" t="s">
        <v>98</v>
      </c>
      <c r="L66" s="26" t="s">
        <v>141</v>
      </c>
      <c r="M66" s="26" t="s">
        <v>142</v>
      </c>
      <c r="N66" s="26" t="s">
        <v>143</v>
      </c>
      <c r="O66" s="26" t="s">
        <v>144</v>
      </c>
      <c r="P66" s="26" t="s">
        <v>145</v>
      </c>
      <c r="Q66" s="1"/>
    </row>
    <row r="67" spans="3:32" hidden="1" outlineLevel="1" x14ac:dyDescent="0.4">
      <c r="C67" s="26" t="s">
        <v>99</v>
      </c>
      <c r="D67" s="26">
        <f t="shared" ref="D67:D79" si="10">COUNTIFS($C$57:$O$57,$C67)+COUNTIFS($C$61:$Q$61,$C67)</f>
        <v>0</v>
      </c>
      <c r="E67" s="26" t="str">
        <f>IF(AND(E66="",D67=0),E66,IF(AND(E66="",D67&lt;&gt;0),C67,IF(AND(E66&lt;&gt;"",D67=0),E66,IF(AND(E66&lt;&gt;"",D67&lt;&gt;""),E66&amp;","&amp;C67,E66))))</f>
        <v/>
      </c>
      <c r="F67" s="1"/>
      <c r="G67" s="26" t="str">
        <f t="shared" ref="G67:P67" si="11">IF(M35=TRUE,G66,"")</f>
        <v/>
      </c>
      <c r="H67" s="26" t="str">
        <f t="shared" si="11"/>
        <v/>
      </c>
      <c r="I67" s="26" t="str">
        <f t="shared" si="11"/>
        <v/>
      </c>
      <c r="J67" s="26" t="str">
        <f t="shared" si="11"/>
        <v/>
      </c>
      <c r="K67" s="26" t="str">
        <f t="shared" si="11"/>
        <v/>
      </c>
      <c r="L67" s="26" t="str">
        <f t="shared" si="11"/>
        <v/>
      </c>
      <c r="M67" s="26" t="str">
        <f t="shared" si="11"/>
        <v/>
      </c>
      <c r="N67" s="26" t="str">
        <f t="shared" si="11"/>
        <v/>
      </c>
      <c r="O67" s="26" t="str">
        <f t="shared" si="11"/>
        <v/>
      </c>
      <c r="P67" s="26" t="str">
        <f t="shared" si="11"/>
        <v/>
      </c>
      <c r="Q67" s="1"/>
    </row>
    <row r="68" spans="3:32" hidden="1" outlineLevel="1" x14ac:dyDescent="0.4">
      <c r="C68" s="26" t="s">
        <v>100</v>
      </c>
      <c r="D68" s="26">
        <f t="shared" si="10"/>
        <v>0</v>
      </c>
      <c r="E68" s="26" t="str">
        <f t="shared" ref="E68:E79" si="12">IF(AND(E67="",D68=0),E67,IF(AND(E67="",D68&lt;&gt;0),C68,IF(AND(E67&lt;&gt;"",D68=0),E67,IF(AND(E67&lt;&gt;"",D68&lt;&gt;""),E67&amp;","&amp;C68,E67))))</f>
        <v/>
      </c>
      <c r="F68" s="1"/>
      <c r="G68" s="26" t="str">
        <f>G67</f>
        <v/>
      </c>
      <c r="H68" s="26" t="str">
        <f>IF(AND(G68="",H67=""),G68,IF(AND(G68="",H67&lt;&gt;""),H67,IF(AND(G68&lt;&gt;"",H67=""),G68,IF(AND(G68&lt;&gt;"",H67&lt;&gt;""),G68&amp;","&amp;H67,G68))))</f>
        <v/>
      </c>
      <c r="I68" s="26" t="str">
        <f t="shared" ref="I68:P68" si="13">IF(AND(H68="",I67=""),H68,IF(AND(H68="",I67&lt;&gt;""),I67,IF(AND(H68&lt;&gt;"",I67=""),H68,IF(AND(H68&lt;&gt;"",I67&lt;&gt;""),H68&amp;","&amp;I67,H68))))</f>
        <v/>
      </c>
      <c r="J68" s="26" t="str">
        <f t="shared" si="13"/>
        <v/>
      </c>
      <c r="K68" s="26" t="str">
        <f t="shared" si="13"/>
        <v/>
      </c>
      <c r="L68" s="26" t="str">
        <f>IF(AND(K68="",L67=""),K68,IF(AND(K68="",L67&lt;&gt;""),L67,IF(AND(K68&lt;&gt;"",L67=""),K68,IF(AND(K68&lt;&gt;"",L67&lt;&gt;""),K68&amp;","&amp;L67,K68))))</f>
        <v/>
      </c>
      <c r="M68" s="26" t="str">
        <f t="shared" si="13"/>
        <v/>
      </c>
      <c r="N68" s="26" t="str">
        <f t="shared" si="13"/>
        <v/>
      </c>
      <c r="O68" s="26" t="str">
        <f t="shared" si="13"/>
        <v/>
      </c>
      <c r="P68" s="26" t="str">
        <f t="shared" si="13"/>
        <v/>
      </c>
      <c r="Q68" s="1"/>
      <c r="R68" s="1"/>
      <c r="S68" s="1"/>
    </row>
    <row r="69" spans="3:32" hidden="1" outlineLevel="1" x14ac:dyDescent="0.4">
      <c r="C69" s="26" t="s">
        <v>101</v>
      </c>
      <c r="D69" s="26">
        <f t="shared" si="10"/>
        <v>0</v>
      </c>
      <c r="E69" s="26" t="str">
        <f t="shared" si="12"/>
        <v/>
      </c>
      <c r="F69" s="1"/>
      <c r="G69" s="12"/>
      <c r="H69" s="12"/>
      <c r="I69" s="1"/>
      <c r="J69" s="1"/>
      <c r="K69" s="1"/>
      <c r="L69" s="1"/>
      <c r="M69" s="1"/>
      <c r="N69" s="1"/>
      <c r="O69" s="1"/>
      <c r="P69" s="1"/>
      <c r="Q69" s="1"/>
      <c r="R69" s="1"/>
      <c r="S69" s="1"/>
    </row>
    <row r="70" spans="3:32" hidden="1" outlineLevel="1" x14ac:dyDescent="0.4">
      <c r="C70" s="26" t="s">
        <v>349</v>
      </c>
      <c r="D70" s="26">
        <f t="shared" si="10"/>
        <v>0</v>
      </c>
      <c r="E70" s="26" t="str">
        <f t="shared" si="12"/>
        <v/>
      </c>
      <c r="F70" s="1"/>
      <c r="G70" s="12"/>
      <c r="H70" s="12"/>
      <c r="I70" s="1"/>
      <c r="J70" s="1"/>
      <c r="K70" s="1"/>
      <c r="L70" s="1"/>
      <c r="M70" s="1"/>
      <c r="N70" s="1"/>
      <c r="O70" s="1"/>
      <c r="P70" s="1"/>
      <c r="Q70" s="1"/>
      <c r="R70" s="1"/>
      <c r="S70" s="1"/>
    </row>
    <row r="71" spans="3:32" hidden="1" outlineLevel="1" x14ac:dyDescent="0.4">
      <c r="C71" s="26" t="s">
        <v>350</v>
      </c>
      <c r="D71" s="26">
        <f t="shared" si="10"/>
        <v>0</v>
      </c>
      <c r="E71" s="26" t="str">
        <f t="shared" si="12"/>
        <v/>
      </c>
      <c r="F71" s="1"/>
      <c r="G71" s="12"/>
      <c r="H71" s="12"/>
      <c r="I71" s="1"/>
      <c r="J71" s="1"/>
      <c r="K71" s="1"/>
      <c r="L71" s="1"/>
      <c r="M71" s="1"/>
      <c r="N71" s="1"/>
      <c r="O71" s="1"/>
      <c r="P71" s="1"/>
      <c r="Q71" s="1"/>
      <c r="R71" s="1"/>
      <c r="S71" s="1"/>
    </row>
    <row r="72" spans="3:32" hidden="1" outlineLevel="1" x14ac:dyDescent="0.4">
      <c r="C72" s="26" t="s">
        <v>351</v>
      </c>
      <c r="D72" s="26">
        <f t="shared" si="10"/>
        <v>0</v>
      </c>
      <c r="E72" s="26" t="str">
        <f t="shared" si="12"/>
        <v/>
      </c>
      <c r="F72" s="1"/>
      <c r="G72" s="12"/>
      <c r="H72" s="12"/>
      <c r="I72" s="1"/>
      <c r="J72" s="1"/>
      <c r="K72" s="1"/>
      <c r="L72" s="1"/>
      <c r="M72" s="1"/>
      <c r="N72" s="1"/>
      <c r="O72" s="1"/>
      <c r="P72" s="1"/>
      <c r="Q72" s="1"/>
      <c r="R72" s="1"/>
      <c r="S72" s="1"/>
    </row>
    <row r="73" spans="3:32" hidden="1" outlineLevel="1" x14ac:dyDescent="0.4">
      <c r="C73" s="26" t="s">
        <v>102</v>
      </c>
      <c r="D73" s="26">
        <f t="shared" si="10"/>
        <v>0</v>
      </c>
      <c r="E73" s="26" t="str">
        <f t="shared" si="12"/>
        <v/>
      </c>
      <c r="F73" s="1"/>
      <c r="G73" s="12"/>
      <c r="H73" s="12"/>
      <c r="I73" s="1"/>
      <c r="J73" s="1"/>
      <c r="K73" s="1"/>
      <c r="L73" s="1" t="str">
        <f>DBCS(SUBSTITUTE(D16,"　",""))</f>
        <v/>
      </c>
      <c r="M73" s="1"/>
      <c r="N73" s="1"/>
      <c r="O73" s="1"/>
      <c r="P73" s="1"/>
      <c r="Q73" s="1"/>
      <c r="R73" s="1"/>
      <c r="S73" s="1"/>
    </row>
    <row r="74" spans="3:32" hidden="1" outlineLevel="1" x14ac:dyDescent="0.4">
      <c r="C74" s="26" t="s">
        <v>352</v>
      </c>
      <c r="D74" s="26">
        <f t="shared" si="10"/>
        <v>0</v>
      </c>
      <c r="E74" s="26" t="str">
        <f t="shared" si="12"/>
        <v/>
      </c>
      <c r="F74" s="1"/>
      <c r="G74" s="12"/>
      <c r="H74" s="12"/>
      <c r="I74" s="1"/>
      <c r="J74" s="1"/>
      <c r="K74" s="1"/>
      <c r="L74" s="1" t="str">
        <f>SUBSTITUTE(L73,"（株）","株式会社")</f>
        <v/>
      </c>
      <c r="M74" s="1"/>
      <c r="N74" s="1" t="str">
        <f>ASC(TEXT(I18,"yyyymmdd"))</f>
        <v>yyyy/mm/dd</v>
      </c>
      <c r="O74" s="1"/>
      <c r="P74" s="1"/>
      <c r="Q74" s="1"/>
      <c r="R74" s="1"/>
      <c r="S74" s="1"/>
      <c r="X74" t="str">
        <f>SUBSTITUTE(B2, CHAR(10), "")</f>
        <v>「Biz-Create® by NISSAY」 ビジネスマッチング商談会エントリーシート</v>
      </c>
    </row>
    <row r="75" spans="3:32" hidden="1" outlineLevel="1" x14ac:dyDescent="0.4">
      <c r="C75" s="26" t="s">
        <v>103</v>
      </c>
      <c r="D75" s="26">
        <f t="shared" si="10"/>
        <v>0</v>
      </c>
      <c r="E75" s="26" t="str">
        <f t="shared" si="12"/>
        <v/>
      </c>
      <c r="F75" s="1"/>
      <c r="G75" s="1"/>
      <c r="H75" s="1"/>
      <c r="I75" s="1"/>
      <c r="J75" s="1"/>
      <c r="K75" s="1"/>
      <c r="L75" s="1"/>
      <c r="M75" s="1"/>
      <c r="N75" s="1"/>
      <c r="O75" s="1"/>
      <c r="P75" s="1"/>
      <c r="Q75" s="1"/>
      <c r="R75" s="1"/>
      <c r="S75" s="1"/>
      <c r="T75" t="str">
        <f>ASC(SUBSTITUTE(D17,"〒",""))</f>
        <v xml:space="preserve">     -       </v>
      </c>
    </row>
    <row r="76" spans="3:32" hidden="1" outlineLevel="1" x14ac:dyDescent="0.4">
      <c r="C76" s="26" t="s">
        <v>104</v>
      </c>
      <c r="D76" s="26">
        <f t="shared" si="10"/>
        <v>0</v>
      </c>
      <c r="E76" s="26" t="str">
        <f t="shared" si="12"/>
        <v/>
      </c>
      <c r="F76" s="1"/>
      <c r="G76" s="1"/>
      <c r="H76" s="1"/>
      <c r="I76" s="1"/>
      <c r="J76" s="1"/>
      <c r="K76" s="1"/>
      <c r="L76" s="1"/>
      <c r="M76" s="1"/>
      <c r="N76" s="1"/>
      <c r="O76" s="1"/>
      <c r="P76" s="1"/>
      <c r="Q76" s="1"/>
      <c r="R76" s="1"/>
      <c r="S76" s="1"/>
      <c r="T76" t="str">
        <f>ASC(SUBSTITUTE(T75,"-",""))</f>
        <v xml:space="preserve">            </v>
      </c>
      <c r="W76" t="str">
        <f>ASC(TEXT(N53,"yyyymmdd"))</f>
        <v>未入力</v>
      </c>
    </row>
    <row r="77" spans="3:32" ht="19.5" hidden="1" outlineLevel="1" thickBot="1" x14ac:dyDescent="0.45">
      <c r="C77" s="26" t="s">
        <v>105</v>
      </c>
      <c r="D77" s="26">
        <f t="shared" si="10"/>
        <v>0</v>
      </c>
      <c r="E77" s="26" t="str">
        <f t="shared" si="12"/>
        <v/>
      </c>
      <c r="F77" s="1"/>
      <c r="G77" s="1"/>
      <c r="H77" s="1"/>
      <c r="I77" s="1"/>
      <c r="J77" s="1"/>
      <c r="K77" s="1"/>
      <c r="L77" s="1"/>
      <c r="M77" s="1"/>
      <c r="N77" s="1"/>
      <c r="O77" s="1"/>
      <c r="P77" s="1"/>
      <c r="Q77" s="1"/>
      <c r="R77" s="1"/>
      <c r="S77" s="1"/>
    </row>
    <row r="78" spans="3:32" hidden="1" outlineLevel="1" x14ac:dyDescent="0.4">
      <c r="C78" s="26" t="s">
        <v>106</v>
      </c>
      <c r="D78" s="26">
        <f t="shared" si="10"/>
        <v>0</v>
      </c>
      <c r="E78" s="26" t="str">
        <f t="shared" si="12"/>
        <v/>
      </c>
      <c r="F78" s="1"/>
      <c r="G78" s="1"/>
      <c r="H78" s="1"/>
      <c r="I78" s="1"/>
      <c r="J78" s="194" t="s">
        <v>2</v>
      </c>
      <c r="K78" s="195"/>
      <c r="L78" s="47" t="s">
        <v>148</v>
      </c>
      <c r="M78" s="47" t="s">
        <v>168</v>
      </c>
      <c r="N78" s="47" t="s">
        <v>169</v>
      </c>
      <c r="O78" s="47" t="s">
        <v>3</v>
      </c>
      <c r="P78" s="47" t="s">
        <v>4</v>
      </c>
      <c r="Q78" s="47" t="s">
        <v>26</v>
      </c>
      <c r="R78" s="47" t="s">
        <v>170</v>
      </c>
      <c r="S78" s="47" t="s">
        <v>171</v>
      </c>
      <c r="T78" s="47" t="s">
        <v>172</v>
      </c>
      <c r="U78" s="47" t="s">
        <v>173</v>
      </c>
      <c r="V78" s="48" t="s">
        <v>174</v>
      </c>
      <c r="W78" s="48" t="s">
        <v>175</v>
      </c>
      <c r="X78" s="48" t="s">
        <v>176</v>
      </c>
      <c r="Y78" s="47" t="s">
        <v>177</v>
      </c>
      <c r="Z78" s="47" t="s">
        <v>178</v>
      </c>
      <c r="AA78" s="47" t="s">
        <v>152</v>
      </c>
      <c r="AB78" s="47" t="s">
        <v>5</v>
      </c>
      <c r="AC78" s="47" t="s">
        <v>22</v>
      </c>
      <c r="AD78" s="47" t="s">
        <v>179</v>
      </c>
      <c r="AE78" s="47" t="s">
        <v>6</v>
      </c>
      <c r="AF78" s="71" t="s">
        <v>346</v>
      </c>
    </row>
    <row r="79" spans="3:32" hidden="1" outlineLevel="1" x14ac:dyDescent="0.4">
      <c r="C79" s="26" t="s">
        <v>107</v>
      </c>
      <c r="D79" s="26">
        <f t="shared" si="10"/>
        <v>0</v>
      </c>
      <c r="E79" s="26" t="str">
        <f t="shared" si="12"/>
        <v/>
      </c>
      <c r="F79" s="1"/>
      <c r="G79" s="1"/>
      <c r="H79" s="1"/>
      <c r="I79" s="1"/>
      <c r="J79" s="196" t="str">
        <f>ASC(I16)</f>
        <v/>
      </c>
      <c r="K79" s="197"/>
      <c r="L79" s="26" t="str">
        <f>L74</f>
        <v/>
      </c>
      <c r="M79" s="26" t="str">
        <f>DBCS(D18)</f>
        <v/>
      </c>
      <c r="N79" s="40" t="str">
        <f>IF(N74="19000100","",N74)</f>
        <v>yyyy/mm/dd</v>
      </c>
      <c r="O79" s="26" t="e">
        <f>S60</f>
        <v>#N/A</v>
      </c>
      <c r="P79" s="49" t="str">
        <f>ASC(SUBSTITUTE(I17,"名",""))</f>
        <v/>
      </c>
      <c r="Q79" s="49" t="str">
        <f>ASC(SUBSTITUTE(K17,"百万",""))</f>
        <v/>
      </c>
      <c r="R79" s="26">
        <f>D22</f>
        <v>0</v>
      </c>
      <c r="S79" s="27">
        <f>D21</f>
        <v>0</v>
      </c>
      <c r="T79" s="27" t="str">
        <f>ASC(SUBSTITUTE(T76," ",""))</f>
        <v/>
      </c>
      <c r="U79" s="27" t="str">
        <f>U86</f>
        <v/>
      </c>
      <c r="V79" s="50" t="str">
        <f>V86&amp;W86</f>
        <v/>
      </c>
      <c r="W79" s="50" t="str">
        <f>SUBSTITUTE(X86,Y86,"")</f>
        <v/>
      </c>
      <c r="X79" s="50" t="str">
        <f>Y86</f>
        <v/>
      </c>
      <c r="Y79" s="27" t="str">
        <f>ASC(D23)</f>
        <v/>
      </c>
      <c r="Z79" s="27"/>
      <c r="AA79" s="27" t="str">
        <f>DBCS(G19)</f>
        <v/>
      </c>
      <c r="AB79" s="27" t="str">
        <f>ASC(J20)</f>
        <v/>
      </c>
      <c r="AC79" s="27" t="e">
        <f>V60</f>
        <v>#N/A</v>
      </c>
      <c r="AD79" s="27" t="e">
        <f>T60</f>
        <v>#N/A</v>
      </c>
      <c r="AE79" s="27" t="str">
        <f>DBCS(D20)</f>
        <v/>
      </c>
      <c r="AF79" s="51" t="str" cm="2">
        <f t="array" ref="AF79">IFERROR(_xlfn.IFS(AND(N14=1,M14=0),"0",AND(N14=0,M14=1),"1"),"")</f>
        <v/>
      </c>
    </row>
    <row r="80" spans="3:32" ht="18.75" hidden="1" customHeight="1" outlineLevel="1" x14ac:dyDescent="0.4">
      <c r="C80" s="32"/>
      <c r="D80" s="37"/>
      <c r="E80" s="32"/>
      <c r="F80" s="1"/>
      <c r="G80" s="1"/>
      <c r="H80" s="1"/>
      <c r="I80" s="1"/>
      <c r="J80" s="52"/>
      <c r="K80" s="163"/>
      <c r="L80" s="163"/>
      <c r="M80" s="1"/>
      <c r="N80" s="1"/>
      <c r="O80" s="1"/>
      <c r="P80" s="1"/>
      <c r="Q80" s="1"/>
      <c r="R80" s="1"/>
      <c r="S80" s="1"/>
      <c r="T80" s="1"/>
      <c r="U80" s="1"/>
      <c r="V80" s="1"/>
      <c r="AE80" s="70"/>
      <c r="AF80" s="53"/>
    </row>
    <row r="81" spans="3:32" hidden="1" outlineLevel="1" x14ac:dyDescent="0.4">
      <c r="C81" s="32"/>
      <c r="D81" s="37"/>
      <c r="E81" s="32"/>
      <c r="F81" s="1"/>
      <c r="G81" s="1"/>
      <c r="H81" s="1"/>
      <c r="I81" s="1"/>
      <c r="J81" s="52"/>
      <c r="K81" s="1"/>
      <c r="L81" s="1"/>
      <c r="M81" s="1"/>
      <c r="N81" s="1"/>
      <c r="O81" s="1"/>
      <c r="P81" s="1"/>
      <c r="Q81" s="1"/>
      <c r="R81" s="1"/>
      <c r="S81" s="1"/>
      <c r="T81" s="1"/>
      <c r="U81" s="1"/>
      <c r="V81" s="1"/>
      <c r="AE81" s="70"/>
      <c r="AF81" s="53"/>
    </row>
    <row r="82" spans="3:32" hidden="1" outlineLevel="1" x14ac:dyDescent="0.4">
      <c r="C82" s="32"/>
      <c r="D82" s="37"/>
      <c r="E82" s="32"/>
      <c r="F82" s="1"/>
      <c r="G82" s="1"/>
      <c r="H82" s="1"/>
      <c r="I82" s="1"/>
      <c r="J82" s="52"/>
      <c r="K82" s="26" t="s">
        <v>180</v>
      </c>
      <c r="L82" s="26" t="s">
        <v>181</v>
      </c>
      <c r="M82" s="26" t="s">
        <v>182</v>
      </c>
      <c r="N82" s="26" t="s">
        <v>183</v>
      </c>
      <c r="O82" s="26" t="s">
        <v>184</v>
      </c>
      <c r="P82" s="26" t="s">
        <v>185</v>
      </c>
      <c r="Q82" s="26" t="s">
        <v>3</v>
      </c>
      <c r="R82" s="26" t="s">
        <v>186</v>
      </c>
      <c r="S82" s="26" t="s">
        <v>187</v>
      </c>
      <c r="T82" s="26" t="s">
        <v>188</v>
      </c>
      <c r="U82" s="26" t="s">
        <v>189</v>
      </c>
      <c r="V82" s="26" t="s">
        <v>190</v>
      </c>
      <c r="W82" s="26" t="s">
        <v>191</v>
      </c>
      <c r="X82" s="26" t="s">
        <v>177</v>
      </c>
      <c r="AE82" s="70"/>
      <c r="AF82" s="53"/>
    </row>
    <row r="83" spans="3:32" hidden="1" outlineLevel="1" x14ac:dyDescent="0.4">
      <c r="C83" s="32"/>
      <c r="D83" s="37"/>
      <c r="E83" s="32"/>
      <c r="F83" s="1"/>
      <c r="G83" s="1"/>
      <c r="H83" s="1"/>
      <c r="I83" s="1"/>
      <c r="J83" s="52"/>
      <c r="K83" s="26"/>
      <c r="L83" s="26">
        <v>2</v>
      </c>
      <c r="M83" s="26" t="str">
        <f t="shared" ref="M83:T83" si="14">D53</f>
        <v>-</v>
      </c>
      <c r="N83" s="26" t="str">
        <f t="shared" si="14"/>
        <v>-</v>
      </c>
      <c r="O83" s="26" t="str">
        <f>SUBSTITUTE(F53, CHAR(10), "")</f>
        <v>【商品名(３点まで)】</v>
      </c>
      <c r="P83" s="26" t="str">
        <f t="shared" si="14"/>
        <v xml:space="preserve">
〇商品➀【　　　　　　　　　　　　　　　　　　　　　】
〔特徴・PRポイント等〕
〇商品➁【　　　　　　　　　　　　　　　　　　　　　】
〔特徴・PRポイント等〕
〇商品➂【　　　　　　　　　　　　　　　　　　　　　】
〔特徴・PRポイント等〕</v>
      </c>
      <c r="Q83" s="26" t="str">
        <f t="shared" si="14"/>
        <v/>
      </c>
      <c r="R83" s="26" t="str">
        <f t="shared" si="14"/>
        <v/>
      </c>
      <c r="S83" s="26" t="str">
        <f t="shared" si="14"/>
        <v/>
      </c>
      <c r="T83" s="26" t="str">
        <f t="shared" si="14"/>
        <v>-</v>
      </c>
      <c r="U83" s="26" t="str">
        <f>DBCS(SUBSTITUTE(D36, CHAR(10), ""))</f>
        <v/>
      </c>
      <c r="V83" s="40" t="str">
        <f>DBCS(M53)</f>
        <v/>
      </c>
      <c r="W83" s="27" t="str">
        <f>IF(W76="未入力","",W76)</f>
        <v/>
      </c>
      <c r="X83" s="26" t="str">
        <f>ASC(P53)</f>
        <v/>
      </c>
      <c r="AE83" s="70"/>
      <c r="AF83" s="53"/>
    </row>
    <row r="84" spans="3:32" hidden="1" outlineLevel="1" x14ac:dyDescent="0.4">
      <c r="C84" s="32"/>
      <c r="D84" s="37"/>
      <c r="E84" s="32"/>
      <c r="F84" s="1"/>
      <c r="G84" s="1"/>
      <c r="H84" s="1"/>
      <c r="I84" s="1"/>
      <c r="J84" s="52"/>
      <c r="K84" s="1"/>
      <c r="L84" s="1"/>
      <c r="M84" s="1"/>
      <c r="N84" s="1"/>
      <c r="O84" s="1"/>
      <c r="P84" s="1"/>
      <c r="Q84" s="1"/>
      <c r="R84" s="1"/>
      <c r="S84" s="1"/>
      <c r="T84" s="1"/>
      <c r="U84" s="1"/>
      <c r="V84" s="1"/>
      <c r="AE84" s="70"/>
      <c r="AF84" s="53"/>
    </row>
    <row r="85" spans="3:32" hidden="1" outlineLevel="1" x14ac:dyDescent="0.4">
      <c r="C85" s="32"/>
      <c r="D85" s="37"/>
      <c r="E85" s="32"/>
      <c r="F85" s="1"/>
      <c r="G85" s="1"/>
      <c r="H85" s="1"/>
      <c r="I85" s="1"/>
      <c r="J85" s="52"/>
      <c r="K85" s="1"/>
      <c r="L85" s="1"/>
      <c r="M85" s="1"/>
      <c r="N85" s="1"/>
      <c r="O85" s="1"/>
      <c r="P85" s="1"/>
      <c r="Q85" s="1"/>
      <c r="R85" s="1"/>
      <c r="S85" s="1"/>
      <c r="T85" s="1"/>
      <c r="U85" s="26" t="s">
        <v>192</v>
      </c>
      <c r="V85" s="26" t="s">
        <v>193</v>
      </c>
      <c r="W85" s="27" t="s">
        <v>194</v>
      </c>
      <c r="X85" s="26" t="s">
        <v>175</v>
      </c>
      <c r="Y85" s="26" t="s">
        <v>195</v>
      </c>
      <c r="AE85" s="70"/>
      <c r="AF85" s="53"/>
    </row>
    <row r="86" spans="3:32" ht="19.5" hidden="1" outlineLevel="1" thickBot="1" x14ac:dyDescent="0.45">
      <c r="C86" s="32"/>
      <c r="D86" s="37"/>
      <c r="E86" s="32"/>
      <c r="F86" s="1"/>
      <c r="G86" s="1"/>
      <c r="H86" s="1"/>
      <c r="I86" s="1"/>
      <c r="J86" s="54"/>
      <c r="K86" s="55"/>
      <c r="L86" s="55"/>
      <c r="M86" s="55"/>
      <c r="N86" s="55"/>
      <c r="O86" s="55"/>
      <c r="P86" s="55"/>
      <c r="Q86" s="55"/>
      <c r="R86" s="55"/>
      <c r="S86" s="55"/>
      <c r="T86" s="55"/>
      <c r="U86" s="56" t="str">
        <f>IF(MID(E17,4,1)="県",LEFT(E17,4),LEFT(E17,3))</f>
        <v/>
      </c>
      <c r="V86" s="56" t="str">
        <f>MID(E17,LEN(U86)+1,IFERROR(FIND("市",E17),IFERROR(FIND("区",E17),IFERROR(FIND("町",E17),IFERROR(FIND("村",E17),0))))-LEN(U86))</f>
        <v/>
      </c>
      <c r="W86" s="57" t="str" cm="1">
        <f t="array" ref="W86">MID(E17,LEN(U86&amp;V86)+1,MIN(FIND({0,1,2,3,4,5,6,7,8,9},ASC(E17)&amp;1234567890))-LEN(U86&amp;V86)-1)</f>
        <v/>
      </c>
      <c r="X86" s="57" t="str">
        <f>MID(E17,LEN(U86&amp;V86&amp;W86)+1,LEN(E17))</f>
        <v/>
      </c>
      <c r="Y86" s="57" t="str" cm="2">
        <f t="array" ref="Y86">RIGHT(E17,LEN(E17)-LEN(IFERROR(LEFT(ASC(E17),LOOKUP(1,0/FIND("-",ASC(E17),COLUMN(1:1)),COLUMN(1:1))+SUMPRODUCT(--ISNUMBER(0/MID(ASC(E17),LOOKUP(1,0/FIND("-",ASC(E17),COLUMN(1:1)),COLUMN(1:1)),{1,2,3,4})))),ASC(E17))))</f>
        <v/>
      </c>
      <c r="Z86" s="58"/>
      <c r="AA86" s="58"/>
      <c r="AB86" s="58"/>
      <c r="AC86" s="58"/>
      <c r="AD86" s="58"/>
      <c r="AE86" s="58"/>
      <c r="AF86" s="59"/>
    </row>
    <row r="87" spans="3:32" hidden="1" outlineLevel="1" x14ac:dyDescent="0.4">
      <c r="C87" s="32"/>
      <c r="D87" s="37"/>
      <c r="E87" s="32"/>
      <c r="F87" s="12"/>
      <c r="G87" s="12"/>
      <c r="H87" s="12"/>
      <c r="I87" s="12"/>
      <c r="J87" s="1"/>
      <c r="K87" s="1"/>
      <c r="L87" s="1"/>
      <c r="M87" s="1"/>
      <c r="N87" s="1"/>
      <c r="O87" s="1"/>
      <c r="P87" s="1"/>
      <c r="Q87" s="1"/>
      <c r="R87" s="1"/>
      <c r="S87" s="1"/>
    </row>
    <row r="88" spans="3:32" hidden="1" outlineLevel="1" x14ac:dyDescent="0.4">
      <c r="C88" s="32"/>
      <c r="D88" s="37"/>
      <c r="E88" s="32"/>
      <c r="F88" s="12"/>
      <c r="G88" s="12"/>
      <c r="H88" s="12"/>
      <c r="I88" s="12"/>
      <c r="J88" s="1"/>
      <c r="K88" s="1"/>
      <c r="L88" s="1"/>
      <c r="M88" s="1"/>
      <c r="N88" s="1"/>
      <c r="O88" s="1"/>
      <c r="P88" s="1"/>
      <c r="Q88" s="1"/>
      <c r="R88" s="1"/>
      <c r="S88" s="1"/>
    </row>
    <row r="89" spans="3:32" hidden="1" outlineLevel="1" x14ac:dyDescent="0.4">
      <c r="C89" s="38" t="s">
        <v>146</v>
      </c>
      <c r="D89" s="1"/>
      <c r="E89" s="1"/>
      <c r="F89" s="1"/>
      <c r="G89" s="1"/>
      <c r="H89" s="1"/>
      <c r="I89" s="1"/>
      <c r="J89" s="1"/>
      <c r="K89" s="1"/>
      <c r="L89" s="1"/>
      <c r="M89" s="1"/>
      <c r="N89" s="1"/>
      <c r="O89" s="1"/>
      <c r="P89" s="1"/>
      <c r="Q89" s="1"/>
      <c r="R89" s="1"/>
      <c r="S89" s="1"/>
    </row>
    <row r="90" spans="3:32" hidden="1" outlineLevel="1" x14ac:dyDescent="0.4">
      <c r="C90" s="24" t="s">
        <v>147</v>
      </c>
      <c r="D90" s="26" t="s">
        <v>148</v>
      </c>
      <c r="E90" s="26" t="s">
        <v>30</v>
      </c>
      <c r="F90" s="26" t="s">
        <v>149</v>
      </c>
      <c r="G90" s="26" t="s">
        <v>150</v>
      </c>
      <c r="H90" s="26" t="s">
        <v>31</v>
      </c>
      <c r="I90" s="26" t="s">
        <v>34</v>
      </c>
      <c r="J90" s="26" t="s">
        <v>151</v>
      </c>
      <c r="K90" s="26" t="s">
        <v>152</v>
      </c>
      <c r="L90" s="26" t="s">
        <v>153</v>
      </c>
      <c r="M90" s="26" t="s">
        <v>167</v>
      </c>
      <c r="N90" s="26" t="s">
        <v>154</v>
      </c>
      <c r="O90" s="12"/>
      <c r="P90" s="12"/>
      <c r="Q90" s="12"/>
      <c r="R90" s="12"/>
      <c r="S90" s="1"/>
    </row>
    <row r="91" spans="3:32" hidden="1" outlineLevel="1" x14ac:dyDescent="0.4">
      <c r="C91" s="24"/>
      <c r="D91" s="26">
        <f>D16</f>
        <v>0</v>
      </c>
      <c r="E91" s="26" t="str">
        <f>D25</f>
        <v>【商品名(３点まで)】</v>
      </c>
      <c r="F91" s="26" t="str">
        <f>D28</f>
        <v xml:space="preserve">
〇商品➀【　　　　　　　　　　　　　　　　　　　　　】
〔特徴・PRポイント等〕
〇商品➁【　　　　　　　　　　　　　　　　　　　　　】
〔特徴・PRポイント等〕
〇商品➂【　　　　　　　　　　　　　　　　　　　　　】
〔特徴・PRポイント等〕</v>
      </c>
      <c r="G91" s="40"/>
      <c r="H91" s="26" t="str">
        <f>D36</f>
        <v/>
      </c>
      <c r="I91" s="26">
        <f>D37</f>
        <v>0</v>
      </c>
      <c r="J91" s="26">
        <f>D23</f>
        <v>0</v>
      </c>
      <c r="K91" s="26"/>
      <c r="L91" s="26"/>
      <c r="M91" s="26"/>
      <c r="N91" s="26"/>
    </row>
    <row r="92" spans="3:32" hidden="1" outlineLevel="1" x14ac:dyDescent="0.4">
      <c r="C92" s="1" t="s">
        <v>155</v>
      </c>
      <c r="D92" s="1"/>
      <c r="E92" s="1"/>
      <c r="F92" s="1"/>
      <c r="G92" s="1"/>
      <c r="H92" s="1"/>
      <c r="I92" s="1"/>
      <c r="J92" s="1"/>
      <c r="K92" s="1" t="s">
        <v>155</v>
      </c>
      <c r="L92" s="1" t="s">
        <v>155</v>
      </c>
      <c r="M92" s="1" t="s">
        <v>155</v>
      </c>
      <c r="N92" s="1" t="s">
        <v>155</v>
      </c>
    </row>
    <row r="93" spans="3:32" hidden="1" outlineLevel="1" x14ac:dyDescent="0.4">
      <c r="C93" s="44"/>
      <c r="D93" s="1"/>
      <c r="E93" s="1"/>
      <c r="F93" s="1"/>
      <c r="G93" s="1"/>
      <c r="H93" s="1"/>
      <c r="I93" s="1"/>
      <c r="J93" s="1"/>
      <c r="K93" s="1"/>
      <c r="L93" s="1"/>
      <c r="M93" s="1"/>
      <c r="N93" s="1"/>
    </row>
    <row r="94" spans="3:32" hidden="1" outlineLevel="1" x14ac:dyDescent="0.4">
      <c r="C94" s="44"/>
      <c r="D94" s="1"/>
      <c r="E94" s="1"/>
      <c r="F94" s="1"/>
      <c r="G94" s="1"/>
      <c r="H94" s="1"/>
      <c r="I94" s="1"/>
      <c r="J94" s="1"/>
      <c r="K94" s="1"/>
      <c r="L94" s="1"/>
      <c r="M94" s="1"/>
      <c r="N94" s="1"/>
    </row>
    <row r="95" spans="3:32" hidden="1" outlineLevel="1" x14ac:dyDescent="0.4">
      <c r="C95" s="44"/>
      <c r="D95" s="1"/>
      <c r="E95" s="1"/>
      <c r="F95" s="1"/>
      <c r="G95" s="1"/>
      <c r="H95" s="1"/>
      <c r="I95" s="1"/>
      <c r="J95" s="1"/>
      <c r="K95" s="1"/>
      <c r="L95" s="1"/>
      <c r="M95" s="1"/>
      <c r="N95" s="1"/>
    </row>
    <row r="96" spans="3:32" collapsed="1" x14ac:dyDescent="0.4">
      <c r="C96" s="44"/>
      <c r="D96" s="1"/>
      <c r="E96" s="1"/>
      <c r="F96" s="1"/>
      <c r="G96" s="1"/>
      <c r="H96" s="1"/>
      <c r="I96" s="1"/>
      <c r="J96" s="1"/>
      <c r="K96" s="1"/>
      <c r="L96" s="1"/>
      <c r="M96" s="1"/>
      <c r="N96" s="1"/>
    </row>
    <row r="97" spans="3:14" x14ac:dyDescent="0.4">
      <c r="C97" s="44"/>
      <c r="D97" s="1"/>
      <c r="E97" s="1"/>
      <c r="F97" s="1"/>
      <c r="G97" s="1"/>
      <c r="H97" s="1"/>
      <c r="I97" s="1"/>
      <c r="J97" s="1"/>
      <c r="K97" s="1"/>
      <c r="L97" s="1"/>
      <c r="M97" s="1"/>
      <c r="N97" s="1"/>
    </row>
  </sheetData>
  <mergeCells count="92">
    <mergeCell ref="B48:K48"/>
    <mergeCell ref="B50:H50"/>
    <mergeCell ref="B46:E46"/>
    <mergeCell ref="F46:K46"/>
    <mergeCell ref="B47:E47"/>
    <mergeCell ref="F47:K47"/>
    <mergeCell ref="B49:K49"/>
    <mergeCell ref="B45:E45"/>
    <mergeCell ref="F45:K45"/>
    <mergeCell ref="B41:E41"/>
    <mergeCell ref="F41:K41"/>
    <mergeCell ref="B42:E42"/>
    <mergeCell ref="F42:K42"/>
    <mergeCell ref="B44:E44"/>
    <mergeCell ref="F44:K44"/>
    <mergeCell ref="I4:K4"/>
    <mergeCell ref="D12:K12"/>
    <mergeCell ref="D14:K14"/>
    <mergeCell ref="D13:K13"/>
    <mergeCell ref="E15:K15"/>
    <mergeCell ref="H11:K11"/>
    <mergeCell ref="B11:G11"/>
    <mergeCell ref="B12:C14"/>
    <mergeCell ref="J78:K78"/>
    <mergeCell ref="J79:K79"/>
    <mergeCell ref="G20:H20"/>
    <mergeCell ref="J20:K20"/>
    <mergeCell ref="B19:C19"/>
    <mergeCell ref="D19:E19"/>
    <mergeCell ref="G19:H19"/>
    <mergeCell ref="J19:K19"/>
    <mergeCell ref="B25:C26"/>
    <mergeCell ref="D25:G25"/>
    <mergeCell ref="I25:K25"/>
    <mergeCell ref="D26:G26"/>
    <mergeCell ref="H26:K26"/>
    <mergeCell ref="B33:C33"/>
    <mergeCell ref="D33:K33"/>
    <mergeCell ref="D22:H22"/>
    <mergeCell ref="K80:L80"/>
    <mergeCell ref="B2:K2"/>
    <mergeCell ref="B3:K3"/>
    <mergeCell ref="B5:C10"/>
    <mergeCell ref="D5:I6"/>
    <mergeCell ref="J5:K6"/>
    <mergeCell ref="B16:C16"/>
    <mergeCell ref="D16:G16"/>
    <mergeCell ref="I16:K16"/>
    <mergeCell ref="L5:L6"/>
    <mergeCell ref="B17:C17"/>
    <mergeCell ref="E17:G17"/>
    <mergeCell ref="D18:G18"/>
    <mergeCell ref="I18:K18"/>
    <mergeCell ref="B20:C20"/>
    <mergeCell ref="D20:E20"/>
    <mergeCell ref="M5:M6"/>
    <mergeCell ref="D7:I8"/>
    <mergeCell ref="J7:K8"/>
    <mergeCell ref="D9:I10"/>
    <mergeCell ref="J9:K10"/>
    <mergeCell ref="V60:W60"/>
    <mergeCell ref="B18:C18"/>
    <mergeCell ref="B21:C21"/>
    <mergeCell ref="D21:H21"/>
    <mergeCell ref="J21:K21"/>
    <mergeCell ref="B32:C32"/>
    <mergeCell ref="D32:K32"/>
    <mergeCell ref="B27:C30"/>
    <mergeCell ref="I27:K27"/>
    <mergeCell ref="D28:K30"/>
    <mergeCell ref="B31:C31"/>
    <mergeCell ref="D31:K31"/>
    <mergeCell ref="B22:C22"/>
    <mergeCell ref="V58:W58"/>
    <mergeCell ref="T59:U59"/>
    <mergeCell ref="V59:W59"/>
    <mergeCell ref="J22:K22"/>
    <mergeCell ref="B23:C23"/>
    <mergeCell ref="D23:K23"/>
    <mergeCell ref="T60:U60"/>
    <mergeCell ref="B34:C34"/>
    <mergeCell ref="D34:K34"/>
    <mergeCell ref="B35:C35"/>
    <mergeCell ref="D35:K35"/>
    <mergeCell ref="B36:C36"/>
    <mergeCell ref="D36:G36"/>
    <mergeCell ref="I36:K36"/>
    <mergeCell ref="B37:C37"/>
    <mergeCell ref="D37:K37"/>
    <mergeCell ref="T58:U58"/>
    <mergeCell ref="B40:E40"/>
    <mergeCell ref="F40:K40"/>
  </mergeCells>
  <phoneticPr fontId="3"/>
  <conditionalFormatting sqref="H26:K26 D31:D32">
    <cfRule type="cellIs" dxfId="24" priority="27" operator="equal">
      <formula>"選択してください"</formula>
    </cfRule>
  </conditionalFormatting>
  <conditionalFormatting sqref="J5:K6">
    <cfRule type="expression" dxfId="23" priority="26">
      <formula>AND($L$5=FALSE,$M$5=FALSE)</formula>
    </cfRule>
  </conditionalFormatting>
  <conditionalFormatting sqref="J9">
    <cfRule type="expression" dxfId="22" priority="25">
      <formula>AND($L$9=FALSE,$M$9=FALSE)</formula>
    </cfRule>
  </conditionalFormatting>
  <conditionalFormatting sqref="J7:K8">
    <cfRule type="expression" dxfId="21" priority="24">
      <formula>AND($L$7=FALSE,$M$7=FALSE)</formula>
    </cfRule>
  </conditionalFormatting>
  <conditionalFormatting sqref="D25">
    <cfRule type="expression" dxfId="20" priority="28">
      <formula>OR($D$25="",$L$25&gt;61)</formula>
    </cfRule>
  </conditionalFormatting>
  <conditionalFormatting sqref="D28">
    <cfRule type="expression" dxfId="19" priority="29">
      <formula>OR($D$28="",$L$28&gt;831)</formula>
    </cfRule>
  </conditionalFormatting>
  <conditionalFormatting sqref="D17">
    <cfRule type="cellIs" dxfId="18" priority="23" operator="equal">
      <formula>"〒     -       "</formula>
    </cfRule>
  </conditionalFormatting>
  <conditionalFormatting sqref="I16">
    <cfRule type="expression" dxfId="17" priority="22">
      <formula>$I$16=""</formula>
    </cfRule>
  </conditionalFormatting>
  <conditionalFormatting sqref="I18:K18">
    <cfRule type="expression" dxfId="16" priority="21">
      <formula>OR($I$18="yyyy/mm/dd",$I$18="")</formula>
    </cfRule>
  </conditionalFormatting>
  <conditionalFormatting sqref="D18:G18">
    <cfRule type="expression" dxfId="15" priority="20">
      <formula>$D$18=""</formula>
    </cfRule>
  </conditionalFormatting>
  <conditionalFormatting sqref="D22">
    <cfRule type="expression" dxfId="14" priority="19">
      <formula>$D$22=""</formula>
    </cfRule>
  </conditionalFormatting>
  <conditionalFormatting sqref="E17:G17">
    <cfRule type="expression" dxfId="13" priority="18">
      <formula>$E$17=""</formula>
    </cfRule>
  </conditionalFormatting>
  <conditionalFormatting sqref="D19">
    <cfRule type="expression" dxfId="12" priority="17">
      <formula>$D$19="選択してください"</formula>
    </cfRule>
  </conditionalFormatting>
  <conditionalFormatting sqref="D21">
    <cfRule type="expression" dxfId="11" priority="16">
      <formula>$D$21=""</formula>
    </cfRule>
  </conditionalFormatting>
  <conditionalFormatting sqref="D20:E20">
    <cfRule type="expression" dxfId="10" priority="15">
      <formula>$D$20=""</formula>
    </cfRule>
  </conditionalFormatting>
  <conditionalFormatting sqref="J20:K20">
    <cfRule type="expression" dxfId="9" priority="14">
      <formula>$J$20=""</formula>
    </cfRule>
  </conditionalFormatting>
  <conditionalFormatting sqref="D34:K34">
    <cfRule type="expression" dxfId="8" priority="13">
      <formula>$W$35=0</formula>
    </cfRule>
  </conditionalFormatting>
  <conditionalFormatting sqref="D35:K35">
    <cfRule type="expression" dxfId="7" priority="12">
      <formula>$AB$39=0</formula>
    </cfRule>
  </conditionalFormatting>
  <conditionalFormatting sqref="G19">
    <cfRule type="expression" dxfId="6" priority="30">
      <formula>$G$19=""</formula>
    </cfRule>
  </conditionalFormatting>
  <conditionalFormatting sqref="G20:H20">
    <cfRule type="cellIs" dxfId="5" priority="11" operator="equal">
      <formula>"選択してください"</formula>
    </cfRule>
  </conditionalFormatting>
  <conditionalFormatting sqref="J19:K19">
    <cfRule type="cellIs" dxfId="4" priority="10" operator="equal">
      <formula>"選択してください"</formula>
    </cfRule>
  </conditionalFormatting>
  <conditionalFormatting sqref="D16:G16">
    <cfRule type="expression" dxfId="3" priority="9">
      <formula>$D$16=""</formula>
    </cfRule>
  </conditionalFormatting>
  <conditionalFormatting sqref="D14:K14">
    <cfRule type="expression" dxfId="2" priority="7">
      <formula>$M$13=0</formula>
    </cfRule>
  </conditionalFormatting>
  <conditionalFormatting sqref="F44:K44">
    <cfRule type="expression" dxfId="1" priority="5">
      <formula>$F$44=""</formula>
    </cfRule>
  </conditionalFormatting>
  <conditionalFormatting sqref="F47:K47">
    <cfRule type="expression" dxfId="0" priority="1">
      <formula>$F$47=""</formula>
    </cfRule>
  </conditionalFormatting>
  <dataValidations count="6">
    <dataValidation type="list" allowBlank="1" showInputMessage="1" showErrorMessage="1" sqref="D32:K32" xr:uid="{00000000-0002-0000-0000-000000000000}">
      <formula1>"ビジネスマッチングサイト利用企業に開示,日本生命営業担当者間のみ開示"</formula1>
    </dataValidation>
    <dataValidation type="list" allowBlank="1" showInputMessage="1" showErrorMessage="1" sqref="H26:K26" xr:uid="{00000000-0002-0000-0000-000001000000}">
      <formula1>"選択してください,販路拡大,仕入拡大,協業,その他"</formula1>
    </dataValidation>
    <dataValidation type="list" allowBlank="1" showInputMessage="1" showErrorMessage="1" sqref="D19" xr:uid="{00000000-0002-0000-0000-000002000000}">
      <formula1>"選択してください,水産・農林業,建設業,鉱業,製造業,卸売業,小売業,飲食店,金融・保険業,不動産業,運輸・通信業,サービス業,電気・ガス・水道・熱供給業,自治体・公共団体等,その他"</formula1>
    </dataValidation>
    <dataValidation type="list" allowBlank="1" showInputMessage="1" showErrorMessage="1" sqref="G20:H20" xr:uid="{00000000-0002-0000-0000-000003000000}">
      <formula1>"選択してください,経営層・役員クラス,部長クラス,課長クラス,係長・主任クラス,一般社員クラス,その他"</formula1>
    </dataValidation>
    <dataValidation type="list" allowBlank="1" showInputMessage="1" showErrorMessage="1" sqref="J19:K19" xr:uid="{00000000-0002-0000-0000-000004000000}">
      <formula1>"選択してください,企画部門,マーケティング部門,販売・営業部門,製造・生産部門,調達・購買部門,生産管理・品質管理部門,技術・研究開発部門,総務部門,人事部門,財務部門,経理部門,情報システム部門,その他"</formula1>
    </dataValidation>
    <dataValidation type="list" allowBlank="1" showInputMessage="1" showErrorMessage="1" sqref="D31" xr:uid="{00000000-0002-0000-0000-000005000000}">
      <formula1>"すぐに取引を開始したい,まずは相談したい"</formula1>
    </dataValidation>
  </dataValidations>
  <printOptions horizontalCentered="1" verticalCentered="1"/>
  <pageMargins left="7.874015748031496E-2" right="7.874015748031496E-2" top="7.874015748031496E-2" bottom="7.874015748031496E-2" header="0" footer="0"/>
  <pageSetup paperSize="9" scale="76" fitToHeight="2" orientation="portrait" r:id="rId1"/>
  <rowBreaks count="1" manualBreakCount="1">
    <brk id="38" min="1"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9</xdr:col>
                    <xdr:colOff>9525</xdr:colOff>
                    <xdr:row>4</xdr:row>
                    <xdr:rowOff>0</xdr:rowOff>
                  </from>
                  <to>
                    <xdr:col>9</xdr:col>
                    <xdr:colOff>228600</xdr:colOff>
                    <xdr:row>5</xdr:row>
                    <xdr:rowOff>104775</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9</xdr:col>
                    <xdr:colOff>9525</xdr:colOff>
                    <xdr:row>8</xdr:row>
                    <xdr:rowOff>152400</xdr:rowOff>
                  </from>
                  <to>
                    <xdr:col>9</xdr:col>
                    <xdr:colOff>228600</xdr:colOff>
                    <xdr:row>9</xdr:row>
                    <xdr:rowOff>190500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9</xdr:col>
                    <xdr:colOff>19050</xdr:colOff>
                    <xdr:row>6</xdr:row>
                    <xdr:rowOff>66675</xdr:rowOff>
                  </from>
                  <to>
                    <xdr:col>9</xdr:col>
                    <xdr:colOff>323850</xdr:colOff>
                    <xdr:row>7</xdr:row>
                    <xdr:rowOff>104775</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2</xdr:col>
                    <xdr:colOff>619125</xdr:colOff>
                    <xdr:row>33</xdr:row>
                    <xdr:rowOff>9525</xdr:rowOff>
                  </from>
                  <to>
                    <xdr:col>4</xdr:col>
                    <xdr:colOff>0</xdr:colOff>
                    <xdr:row>33</xdr:row>
                    <xdr:rowOff>247650</xdr:rowOff>
                  </to>
                </anchor>
              </controlPr>
            </control>
          </mc:Choice>
        </mc:AlternateContent>
        <mc:AlternateContent xmlns:mc="http://schemas.openxmlformats.org/markup-compatibility/2006">
          <mc:Choice Requires="x14">
            <control shapeId="7173" r:id="rId8" name="Check Box 5">
              <controlPr defaultSize="0" autoFill="0" autoLine="0" autoPict="0">
                <anchor moveWithCells="1">
                  <from>
                    <xdr:col>2</xdr:col>
                    <xdr:colOff>619125</xdr:colOff>
                    <xdr:row>33</xdr:row>
                    <xdr:rowOff>190500</xdr:rowOff>
                  </from>
                  <to>
                    <xdr:col>4</xdr:col>
                    <xdr:colOff>0</xdr:colOff>
                    <xdr:row>34</xdr:row>
                    <xdr:rowOff>57150</xdr:rowOff>
                  </to>
                </anchor>
              </controlPr>
            </control>
          </mc:Choice>
        </mc:AlternateContent>
        <mc:AlternateContent xmlns:mc="http://schemas.openxmlformats.org/markup-compatibility/2006">
          <mc:Choice Requires="x14">
            <control shapeId="7174" r:id="rId9" name="Check Box 6">
              <controlPr defaultSize="0" autoFill="0" autoLine="0" autoPict="0">
                <anchor moveWithCells="1">
                  <from>
                    <xdr:col>3</xdr:col>
                    <xdr:colOff>600075</xdr:colOff>
                    <xdr:row>33</xdr:row>
                    <xdr:rowOff>180975</xdr:rowOff>
                  </from>
                  <to>
                    <xdr:col>4</xdr:col>
                    <xdr:colOff>542925</xdr:colOff>
                    <xdr:row>34</xdr:row>
                    <xdr:rowOff>57150</xdr:rowOff>
                  </to>
                </anchor>
              </controlPr>
            </control>
          </mc:Choice>
        </mc:AlternateContent>
        <mc:AlternateContent xmlns:mc="http://schemas.openxmlformats.org/markup-compatibility/2006">
          <mc:Choice Requires="x14">
            <control shapeId="7175" r:id="rId10" name="Check Box 7">
              <controlPr defaultSize="0" autoFill="0" autoLine="0" autoPict="0">
                <anchor moveWithCells="1">
                  <from>
                    <xdr:col>4</xdr:col>
                    <xdr:colOff>371475</xdr:colOff>
                    <xdr:row>33</xdr:row>
                    <xdr:rowOff>190500</xdr:rowOff>
                  </from>
                  <to>
                    <xdr:col>5</xdr:col>
                    <xdr:colOff>381000</xdr:colOff>
                    <xdr:row>34</xdr:row>
                    <xdr:rowOff>57150</xdr:rowOff>
                  </to>
                </anchor>
              </controlPr>
            </control>
          </mc:Choice>
        </mc:AlternateContent>
        <mc:AlternateContent xmlns:mc="http://schemas.openxmlformats.org/markup-compatibility/2006">
          <mc:Choice Requires="x14">
            <control shapeId="7176" r:id="rId11" name="Check Box 8">
              <controlPr defaultSize="0" autoFill="0" autoLine="0" autoPict="0">
                <anchor moveWithCells="1">
                  <from>
                    <xdr:col>5</xdr:col>
                    <xdr:colOff>523875</xdr:colOff>
                    <xdr:row>33</xdr:row>
                    <xdr:rowOff>190500</xdr:rowOff>
                  </from>
                  <to>
                    <xdr:col>6</xdr:col>
                    <xdr:colOff>514350</xdr:colOff>
                    <xdr:row>34</xdr:row>
                    <xdr:rowOff>57150</xdr:rowOff>
                  </to>
                </anchor>
              </controlPr>
            </control>
          </mc:Choice>
        </mc:AlternateContent>
        <mc:AlternateContent xmlns:mc="http://schemas.openxmlformats.org/markup-compatibility/2006">
          <mc:Choice Requires="x14">
            <control shapeId="7177" r:id="rId12" name="Check Box 9">
              <controlPr defaultSize="0" autoFill="0" autoLine="0" autoPict="0">
                <anchor moveWithCells="1">
                  <from>
                    <xdr:col>6</xdr:col>
                    <xdr:colOff>552450</xdr:colOff>
                    <xdr:row>33</xdr:row>
                    <xdr:rowOff>190500</xdr:rowOff>
                  </from>
                  <to>
                    <xdr:col>7</xdr:col>
                    <xdr:colOff>295275</xdr:colOff>
                    <xdr:row>34</xdr:row>
                    <xdr:rowOff>57150</xdr:rowOff>
                  </to>
                </anchor>
              </controlPr>
            </control>
          </mc:Choice>
        </mc:AlternateContent>
        <mc:AlternateContent xmlns:mc="http://schemas.openxmlformats.org/markup-compatibility/2006">
          <mc:Choice Requires="x14">
            <control shapeId="7178" r:id="rId13" name="Check Box 10">
              <controlPr defaultSize="0" autoFill="0" autoLine="0" autoPict="0">
                <anchor moveWithCells="1">
                  <from>
                    <xdr:col>7</xdr:col>
                    <xdr:colOff>266700</xdr:colOff>
                    <xdr:row>33</xdr:row>
                    <xdr:rowOff>190500</xdr:rowOff>
                  </from>
                  <to>
                    <xdr:col>7</xdr:col>
                    <xdr:colOff>990600</xdr:colOff>
                    <xdr:row>34</xdr:row>
                    <xdr:rowOff>57150</xdr:rowOff>
                  </to>
                </anchor>
              </controlPr>
            </control>
          </mc:Choice>
        </mc:AlternateContent>
        <mc:AlternateContent xmlns:mc="http://schemas.openxmlformats.org/markup-compatibility/2006">
          <mc:Choice Requires="x14">
            <control shapeId="7179" r:id="rId14" name="Check Box 11">
              <controlPr defaultSize="0" autoFill="0" autoLine="0" autoPict="0">
                <anchor moveWithCells="1">
                  <from>
                    <xdr:col>8</xdr:col>
                    <xdr:colOff>66675</xdr:colOff>
                    <xdr:row>33</xdr:row>
                    <xdr:rowOff>190500</xdr:rowOff>
                  </from>
                  <to>
                    <xdr:col>8</xdr:col>
                    <xdr:colOff>666750</xdr:colOff>
                    <xdr:row>34</xdr:row>
                    <xdr:rowOff>57150</xdr:rowOff>
                  </to>
                </anchor>
              </controlPr>
            </control>
          </mc:Choice>
        </mc:AlternateContent>
        <mc:AlternateContent xmlns:mc="http://schemas.openxmlformats.org/markup-compatibility/2006">
          <mc:Choice Requires="x14">
            <control shapeId="7180" r:id="rId15" name="Check Box 12">
              <controlPr defaultSize="0" autoFill="0" autoLine="0" autoPict="0">
                <anchor moveWithCells="1">
                  <from>
                    <xdr:col>8</xdr:col>
                    <xdr:colOff>847725</xdr:colOff>
                    <xdr:row>33</xdr:row>
                    <xdr:rowOff>180975</xdr:rowOff>
                  </from>
                  <to>
                    <xdr:col>9</xdr:col>
                    <xdr:colOff>9525</xdr:colOff>
                    <xdr:row>34</xdr:row>
                    <xdr:rowOff>38100</xdr:rowOff>
                  </to>
                </anchor>
              </controlPr>
            </control>
          </mc:Choice>
        </mc:AlternateContent>
        <mc:AlternateContent xmlns:mc="http://schemas.openxmlformats.org/markup-compatibility/2006">
          <mc:Choice Requires="x14">
            <control shapeId="7181" r:id="rId16" name="Check Box 13">
              <controlPr defaultSize="0" autoFill="0" autoLine="0" autoPict="0">
                <anchor moveWithCells="1">
                  <from>
                    <xdr:col>8</xdr:col>
                    <xdr:colOff>1304925</xdr:colOff>
                    <xdr:row>33</xdr:row>
                    <xdr:rowOff>180975</xdr:rowOff>
                  </from>
                  <to>
                    <xdr:col>9</xdr:col>
                    <xdr:colOff>581025</xdr:colOff>
                    <xdr:row>34</xdr:row>
                    <xdr:rowOff>38100</xdr:rowOff>
                  </to>
                </anchor>
              </controlPr>
            </control>
          </mc:Choice>
        </mc:AlternateContent>
        <mc:AlternateContent xmlns:mc="http://schemas.openxmlformats.org/markup-compatibility/2006">
          <mc:Choice Requires="x14">
            <control shapeId="7182" r:id="rId17" name="Check Box 14">
              <controlPr defaultSize="0" autoFill="0" autoLine="0" autoPict="0">
                <anchor moveWithCells="1">
                  <from>
                    <xdr:col>3</xdr:col>
                    <xdr:colOff>9525</xdr:colOff>
                    <xdr:row>33</xdr:row>
                    <xdr:rowOff>381000</xdr:rowOff>
                  </from>
                  <to>
                    <xdr:col>4</xdr:col>
                    <xdr:colOff>0</xdr:colOff>
                    <xdr:row>34</xdr:row>
                    <xdr:rowOff>247650</xdr:rowOff>
                  </to>
                </anchor>
              </controlPr>
            </control>
          </mc:Choice>
        </mc:AlternateContent>
        <mc:AlternateContent xmlns:mc="http://schemas.openxmlformats.org/markup-compatibility/2006">
          <mc:Choice Requires="x14">
            <control shapeId="7183" r:id="rId18" name="Check Box 15">
              <controlPr defaultSize="0" autoFill="0" autoLine="0" autoPict="0">
                <anchor moveWithCells="1">
                  <from>
                    <xdr:col>4</xdr:col>
                    <xdr:colOff>57150</xdr:colOff>
                    <xdr:row>33</xdr:row>
                    <xdr:rowOff>381000</xdr:rowOff>
                  </from>
                  <to>
                    <xdr:col>5</xdr:col>
                    <xdr:colOff>66675</xdr:colOff>
                    <xdr:row>34</xdr:row>
                    <xdr:rowOff>247650</xdr:rowOff>
                  </to>
                </anchor>
              </controlPr>
            </control>
          </mc:Choice>
        </mc:AlternateContent>
        <mc:AlternateContent xmlns:mc="http://schemas.openxmlformats.org/markup-compatibility/2006">
          <mc:Choice Requires="x14">
            <control shapeId="7184" r:id="rId19" name="Check Box 16">
              <controlPr defaultSize="0" autoFill="0" autoLine="0" autoPict="0">
                <anchor moveWithCells="1">
                  <from>
                    <xdr:col>5</xdr:col>
                    <xdr:colOff>95250</xdr:colOff>
                    <xdr:row>33</xdr:row>
                    <xdr:rowOff>381000</xdr:rowOff>
                  </from>
                  <to>
                    <xdr:col>6</xdr:col>
                    <xdr:colOff>85725</xdr:colOff>
                    <xdr:row>34</xdr:row>
                    <xdr:rowOff>247650</xdr:rowOff>
                  </to>
                </anchor>
              </controlPr>
            </control>
          </mc:Choice>
        </mc:AlternateContent>
        <mc:AlternateContent xmlns:mc="http://schemas.openxmlformats.org/markup-compatibility/2006">
          <mc:Choice Requires="x14">
            <control shapeId="7185" r:id="rId20" name="Check Box 17">
              <controlPr defaultSize="0" autoFill="0" autoLine="0" autoPict="0">
                <anchor moveWithCells="1">
                  <from>
                    <xdr:col>6</xdr:col>
                    <xdr:colOff>114300</xdr:colOff>
                    <xdr:row>33</xdr:row>
                    <xdr:rowOff>381000</xdr:rowOff>
                  </from>
                  <to>
                    <xdr:col>7</xdr:col>
                    <xdr:colOff>485775</xdr:colOff>
                    <xdr:row>34</xdr:row>
                    <xdr:rowOff>247650</xdr:rowOff>
                  </to>
                </anchor>
              </controlPr>
            </control>
          </mc:Choice>
        </mc:AlternateContent>
        <mc:AlternateContent xmlns:mc="http://schemas.openxmlformats.org/markup-compatibility/2006">
          <mc:Choice Requires="x14">
            <control shapeId="7186" r:id="rId21" name="Check Box 18">
              <controlPr defaultSize="0" autoFill="0" autoLine="0" autoPict="0">
                <anchor moveWithCells="1">
                  <from>
                    <xdr:col>7</xdr:col>
                    <xdr:colOff>409575</xdr:colOff>
                    <xdr:row>33</xdr:row>
                    <xdr:rowOff>381000</xdr:rowOff>
                  </from>
                  <to>
                    <xdr:col>8</xdr:col>
                    <xdr:colOff>419100</xdr:colOff>
                    <xdr:row>34</xdr:row>
                    <xdr:rowOff>247650</xdr:rowOff>
                  </to>
                </anchor>
              </controlPr>
            </control>
          </mc:Choice>
        </mc:AlternateContent>
        <mc:AlternateContent xmlns:mc="http://schemas.openxmlformats.org/markup-compatibility/2006">
          <mc:Choice Requires="x14">
            <control shapeId="7187" r:id="rId22" name="Check Box 19">
              <controlPr defaultSize="0" autoFill="0" autoLine="0" autoPict="0">
                <anchor moveWithCells="1">
                  <from>
                    <xdr:col>8</xdr:col>
                    <xdr:colOff>247650</xdr:colOff>
                    <xdr:row>33</xdr:row>
                    <xdr:rowOff>381000</xdr:rowOff>
                  </from>
                  <to>
                    <xdr:col>8</xdr:col>
                    <xdr:colOff>952500</xdr:colOff>
                    <xdr:row>34</xdr:row>
                    <xdr:rowOff>247650</xdr:rowOff>
                  </to>
                </anchor>
              </controlPr>
            </control>
          </mc:Choice>
        </mc:AlternateContent>
        <mc:AlternateContent xmlns:mc="http://schemas.openxmlformats.org/markup-compatibility/2006">
          <mc:Choice Requires="x14">
            <control shapeId="7188" r:id="rId23" name="Check Box 20">
              <controlPr defaultSize="0" autoFill="0" autoLine="0" autoPict="0">
                <anchor moveWithCells="1">
                  <from>
                    <xdr:col>8</xdr:col>
                    <xdr:colOff>733425</xdr:colOff>
                    <xdr:row>33</xdr:row>
                    <xdr:rowOff>381000</xdr:rowOff>
                  </from>
                  <to>
                    <xdr:col>9</xdr:col>
                    <xdr:colOff>28575</xdr:colOff>
                    <xdr:row>34</xdr:row>
                    <xdr:rowOff>247650</xdr:rowOff>
                  </to>
                </anchor>
              </controlPr>
            </control>
          </mc:Choice>
        </mc:AlternateContent>
        <mc:AlternateContent xmlns:mc="http://schemas.openxmlformats.org/markup-compatibility/2006">
          <mc:Choice Requires="x14">
            <control shapeId="7189" r:id="rId24" name="Check Box 21">
              <controlPr defaultSize="0" autoFill="0" autoLine="0" autoPict="0">
                <anchor moveWithCells="1">
                  <from>
                    <xdr:col>3</xdr:col>
                    <xdr:colOff>9525</xdr:colOff>
                    <xdr:row>34</xdr:row>
                    <xdr:rowOff>180975</xdr:rowOff>
                  </from>
                  <to>
                    <xdr:col>4</xdr:col>
                    <xdr:colOff>0</xdr:colOff>
                    <xdr:row>34</xdr:row>
                    <xdr:rowOff>419100</xdr:rowOff>
                  </to>
                </anchor>
              </controlPr>
            </control>
          </mc:Choice>
        </mc:AlternateContent>
        <mc:AlternateContent xmlns:mc="http://schemas.openxmlformats.org/markup-compatibility/2006">
          <mc:Choice Requires="x14">
            <control shapeId="7190" r:id="rId25" name="Check Box 22">
              <controlPr defaultSize="0" autoFill="0" autoLine="0" autoPict="0">
                <anchor moveWithCells="1">
                  <from>
                    <xdr:col>4</xdr:col>
                    <xdr:colOff>47625</xdr:colOff>
                    <xdr:row>34</xdr:row>
                    <xdr:rowOff>180975</xdr:rowOff>
                  </from>
                  <to>
                    <xdr:col>5</xdr:col>
                    <xdr:colOff>295275</xdr:colOff>
                    <xdr:row>34</xdr:row>
                    <xdr:rowOff>419100</xdr:rowOff>
                  </to>
                </anchor>
              </controlPr>
            </control>
          </mc:Choice>
        </mc:AlternateContent>
        <mc:AlternateContent xmlns:mc="http://schemas.openxmlformats.org/markup-compatibility/2006">
          <mc:Choice Requires="x14">
            <control shapeId="7191" r:id="rId26" name="Check Box 23">
              <controlPr defaultSize="0" autoFill="0" autoLine="0" autoPict="0">
                <anchor moveWithCells="1">
                  <from>
                    <xdr:col>5</xdr:col>
                    <xdr:colOff>361950</xdr:colOff>
                    <xdr:row>34</xdr:row>
                    <xdr:rowOff>180975</xdr:rowOff>
                  </from>
                  <to>
                    <xdr:col>6</xdr:col>
                    <xdr:colOff>752475</xdr:colOff>
                    <xdr:row>34</xdr:row>
                    <xdr:rowOff>438150</xdr:rowOff>
                  </to>
                </anchor>
              </controlPr>
            </control>
          </mc:Choice>
        </mc:AlternateContent>
        <mc:AlternateContent xmlns:mc="http://schemas.openxmlformats.org/markup-compatibility/2006">
          <mc:Choice Requires="x14">
            <control shapeId="7192" r:id="rId27" name="Check Box 24">
              <controlPr defaultSize="0" autoFill="0" autoLine="0" autoPict="0">
                <anchor moveWithCells="1">
                  <from>
                    <xdr:col>6</xdr:col>
                    <xdr:colOff>771525</xdr:colOff>
                    <xdr:row>34</xdr:row>
                    <xdr:rowOff>180975</xdr:rowOff>
                  </from>
                  <to>
                    <xdr:col>8</xdr:col>
                    <xdr:colOff>314325</xdr:colOff>
                    <xdr:row>34</xdr:row>
                    <xdr:rowOff>438150</xdr:rowOff>
                  </to>
                </anchor>
              </controlPr>
            </control>
          </mc:Choice>
        </mc:AlternateContent>
        <mc:AlternateContent xmlns:mc="http://schemas.openxmlformats.org/markup-compatibility/2006">
          <mc:Choice Requires="x14">
            <control shapeId="7193" r:id="rId28" name="Check Box 25">
              <controlPr defaultSize="0" autoFill="0" autoLine="0" autoPict="0">
                <anchor moveWithCells="1">
                  <from>
                    <xdr:col>7</xdr:col>
                    <xdr:colOff>1009650</xdr:colOff>
                    <xdr:row>34</xdr:row>
                    <xdr:rowOff>180975</xdr:rowOff>
                  </from>
                  <to>
                    <xdr:col>8</xdr:col>
                    <xdr:colOff>1295400</xdr:colOff>
                    <xdr:row>34</xdr:row>
                    <xdr:rowOff>419100</xdr:rowOff>
                  </to>
                </anchor>
              </controlPr>
            </control>
          </mc:Choice>
        </mc:AlternateContent>
        <mc:AlternateContent xmlns:mc="http://schemas.openxmlformats.org/markup-compatibility/2006">
          <mc:Choice Requires="x14">
            <control shapeId="7194" r:id="rId29" name="Check Box 26">
              <controlPr defaultSize="0" autoFill="0" autoLine="0" autoPict="0">
                <anchor moveWithCells="1">
                  <from>
                    <xdr:col>8</xdr:col>
                    <xdr:colOff>1114425</xdr:colOff>
                    <xdr:row>34</xdr:row>
                    <xdr:rowOff>171450</xdr:rowOff>
                  </from>
                  <to>
                    <xdr:col>9</xdr:col>
                    <xdr:colOff>666750</xdr:colOff>
                    <xdr:row>34</xdr:row>
                    <xdr:rowOff>409575</xdr:rowOff>
                  </to>
                </anchor>
              </controlPr>
            </control>
          </mc:Choice>
        </mc:AlternateContent>
        <mc:AlternateContent xmlns:mc="http://schemas.openxmlformats.org/markup-compatibility/2006">
          <mc:Choice Requires="x14">
            <control shapeId="7195" r:id="rId30" name="Check Box 27">
              <controlPr defaultSize="0" autoFill="0" autoLine="0" autoPict="0">
                <anchor moveWithCells="1">
                  <from>
                    <xdr:col>3</xdr:col>
                    <xdr:colOff>9525</xdr:colOff>
                    <xdr:row>34</xdr:row>
                    <xdr:rowOff>381000</xdr:rowOff>
                  </from>
                  <to>
                    <xdr:col>4</xdr:col>
                    <xdr:colOff>314325</xdr:colOff>
                    <xdr:row>34</xdr:row>
                    <xdr:rowOff>628650</xdr:rowOff>
                  </to>
                </anchor>
              </controlPr>
            </control>
          </mc:Choice>
        </mc:AlternateContent>
        <mc:AlternateContent xmlns:mc="http://schemas.openxmlformats.org/markup-compatibility/2006">
          <mc:Choice Requires="x14">
            <control shapeId="7196" r:id="rId31" name="Check Box 28">
              <controlPr defaultSize="0" autoFill="0" autoLine="0" autoPict="0">
                <anchor moveWithCells="1">
                  <from>
                    <xdr:col>4</xdr:col>
                    <xdr:colOff>266700</xdr:colOff>
                    <xdr:row>34</xdr:row>
                    <xdr:rowOff>381000</xdr:rowOff>
                  </from>
                  <to>
                    <xdr:col>5</xdr:col>
                    <xdr:colOff>276225</xdr:colOff>
                    <xdr:row>34</xdr:row>
                    <xdr:rowOff>628650</xdr:rowOff>
                  </to>
                </anchor>
              </controlPr>
            </control>
          </mc:Choice>
        </mc:AlternateContent>
        <mc:AlternateContent xmlns:mc="http://schemas.openxmlformats.org/markup-compatibility/2006">
          <mc:Choice Requires="x14">
            <control shapeId="7197" r:id="rId32" name="Check Box 29">
              <controlPr defaultSize="0" autoFill="0" autoLine="0" autoPict="0">
                <anchor moveWithCells="1">
                  <from>
                    <xdr:col>5</xdr:col>
                    <xdr:colOff>257175</xdr:colOff>
                    <xdr:row>34</xdr:row>
                    <xdr:rowOff>381000</xdr:rowOff>
                  </from>
                  <to>
                    <xdr:col>6</xdr:col>
                    <xdr:colOff>104775</xdr:colOff>
                    <xdr:row>34</xdr:row>
                    <xdr:rowOff>628650</xdr:rowOff>
                  </to>
                </anchor>
              </controlPr>
            </control>
          </mc:Choice>
        </mc:AlternateContent>
        <mc:AlternateContent xmlns:mc="http://schemas.openxmlformats.org/markup-compatibility/2006">
          <mc:Choice Requires="x14">
            <control shapeId="7198" r:id="rId33" name="Check Box 30">
              <controlPr defaultSize="0" autoFill="0" autoLine="0" autoPict="0">
                <anchor moveWithCells="1">
                  <from>
                    <xdr:col>5</xdr:col>
                    <xdr:colOff>704850</xdr:colOff>
                    <xdr:row>34</xdr:row>
                    <xdr:rowOff>381000</xdr:rowOff>
                  </from>
                  <to>
                    <xdr:col>6</xdr:col>
                    <xdr:colOff>704850</xdr:colOff>
                    <xdr:row>34</xdr:row>
                    <xdr:rowOff>628650</xdr:rowOff>
                  </to>
                </anchor>
              </controlPr>
            </control>
          </mc:Choice>
        </mc:AlternateContent>
        <mc:AlternateContent xmlns:mc="http://schemas.openxmlformats.org/markup-compatibility/2006">
          <mc:Choice Requires="x14">
            <control shapeId="7199" r:id="rId34" name="Check Box 31">
              <controlPr defaultSize="0" autoFill="0" autoLine="0" autoPict="0">
                <anchor moveWithCells="1">
                  <from>
                    <xdr:col>6</xdr:col>
                    <xdr:colOff>733425</xdr:colOff>
                    <xdr:row>34</xdr:row>
                    <xdr:rowOff>381000</xdr:rowOff>
                  </from>
                  <to>
                    <xdr:col>7</xdr:col>
                    <xdr:colOff>1009650</xdr:colOff>
                    <xdr:row>34</xdr:row>
                    <xdr:rowOff>628650</xdr:rowOff>
                  </to>
                </anchor>
              </controlPr>
            </control>
          </mc:Choice>
        </mc:AlternateContent>
        <mc:AlternateContent xmlns:mc="http://schemas.openxmlformats.org/markup-compatibility/2006">
          <mc:Choice Requires="x14">
            <control shapeId="7200" r:id="rId35" name="Check Box 32">
              <controlPr defaultSize="0" autoFill="0" autoLine="0" autoPict="0">
                <anchor moveWithCells="1">
                  <from>
                    <xdr:col>7</xdr:col>
                    <xdr:colOff>866775</xdr:colOff>
                    <xdr:row>34</xdr:row>
                    <xdr:rowOff>381000</xdr:rowOff>
                  </from>
                  <to>
                    <xdr:col>8</xdr:col>
                    <xdr:colOff>514350</xdr:colOff>
                    <xdr:row>34</xdr:row>
                    <xdr:rowOff>628650</xdr:rowOff>
                  </to>
                </anchor>
              </controlPr>
            </control>
          </mc:Choice>
        </mc:AlternateContent>
        <mc:AlternateContent xmlns:mc="http://schemas.openxmlformats.org/markup-compatibility/2006">
          <mc:Choice Requires="x14">
            <control shapeId="7201" r:id="rId36" name="Check Box 33">
              <controlPr defaultSize="0" autoFill="0" autoLine="0" autoPict="0">
                <anchor moveWithCells="1">
                  <from>
                    <xdr:col>8</xdr:col>
                    <xdr:colOff>342900</xdr:colOff>
                    <xdr:row>34</xdr:row>
                    <xdr:rowOff>381000</xdr:rowOff>
                  </from>
                  <to>
                    <xdr:col>8</xdr:col>
                    <xdr:colOff>1047750</xdr:colOff>
                    <xdr:row>34</xdr:row>
                    <xdr:rowOff>628650</xdr:rowOff>
                  </to>
                </anchor>
              </controlPr>
            </control>
          </mc:Choice>
        </mc:AlternateContent>
        <mc:AlternateContent xmlns:mc="http://schemas.openxmlformats.org/markup-compatibility/2006">
          <mc:Choice Requires="x14">
            <control shapeId="7202" r:id="rId37" name="Check Box 34">
              <controlPr defaultSize="0" autoFill="0" autoLine="0" autoPict="0">
                <anchor moveWithCells="1">
                  <from>
                    <xdr:col>8</xdr:col>
                    <xdr:colOff>914400</xdr:colOff>
                    <xdr:row>34</xdr:row>
                    <xdr:rowOff>381000</xdr:rowOff>
                  </from>
                  <to>
                    <xdr:col>9</xdr:col>
                    <xdr:colOff>476250</xdr:colOff>
                    <xdr:row>34</xdr:row>
                    <xdr:rowOff>628650</xdr:rowOff>
                  </to>
                </anchor>
              </controlPr>
            </control>
          </mc:Choice>
        </mc:AlternateContent>
        <mc:AlternateContent xmlns:mc="http://schemas.openxmlformats.org/markup-compatibility/2006">
          <mc:Choice Requires="x14">
            <control shapeId="7203" r:id="rId38" name="Check Box 35">
              <controlPr defaultSize="0" autoFill="0" autoLine="0" autoPict="0">
                <anchor moveWithCells="1">
                  <from>
                    <xdr:col>3</xdr:col>
                    <xdr:colOff>9525</xdr:colOff>
                    <xdr:row>34</xdr:row>
                    <xdr:rowOff>571500</xdr:rowOff>
                  </from>
                  <to>
                    <xdr:col>4</xdr:col>
                    <xdr:colOff>0</xdr:colOff>
                    <xdr:row>35</xdr:row>
                    <xdr:rowOff>38100</xdr:rowOff>
                  </to>
                </anchor>
              </controlPr>
            </control>
          </mc:Choice>
        </mc:AlternateContent>
        <mc:AlternateContent xmlns:mc="http://schemas.openxmlformats.org/markup-compatibility/2006">
          <mc:Choice Requires="x14">
            <control shapeId="7204" r:id="rId39" name="Check Box 36">
              <controlPr defaultSize="0" autoFill="0" autoLine="0" autoPict="0">
                <anchor moveWithCells="1">
                  <from>
                    <xdr:col>3</xdr:col>
                    <xdr:colOff>676275</xdr:colOff>
                    <xdr:row>34</xdr:row>
                    <xdr:rowOff>571500</xdr:rowOff>
                  </from>
                  <to>
                    <xdr:col>6</xdr:col>
                    <xdr:colOff>28575</xdr:colOff>
                    <xdr:row>35</xdr:row>
                    <xdr:rowOff>38100</xdr:rowOff>
                  </to>
                </anchor>
              </controlPr>
            </control>
          </mc:Choice>
        </mc:AlternateContent>
        <mc:AlternateContent xmlns:mc="http://schemas.openxmlformats.org/markup-compatibility/2006">
          <mc:Choice Requires="x14">
            <control shapeId="7205" r:id="rId40" name="Check Box 37">
              <controlPr defaultSize="0" autoFill="0" autoLine="0" autoPict="0">
                <anchor moveWithCells="1">
                  <from>
                    <xdr:col>6</xdr:col>
                    <xdr:colOff>28575</xdr:colOff>
                    <xdr:row>34</xdr:row>
                    <xdr:rowOff>571500</xdr:rowOff>
                  </from>
                  <to>
                    <xdr:col>6</xdr:col>
                    <xdr:colOff>752475</xdr:colOff>
                    <xdr:row>35</xdr:row>
                    <xdr:rowOff>28575</xdr:rowOff>
                  </to>
                </anchor>
              </controlPr>
            </control>
          </mc:Choice>
        </mc:AlternateContent>
        <mc:AlternateContent xmlns:mc="http://schemas.openxmlformats.org/markup-compatibility/2006">
          <mc:Choice Requires="x14">
            <control shapeId="7206" r:id="rId41" name="Check Box 38">
              <controlPr defaultSize="0" autoFill="0" autoLine="0" autoPict="0">
                <anchor moveWithCells="1">
                  <from>
                    <xdr:col>6</xdr:col>
                    <xdr:colOff>619125</xdr:colOff>
                    <xdr:row>34</xdr:row>
                    <xdr:rowOff>571500</xdr:rowOff>
                  </from>
                  <to>
                    <xdr:col>7</xdr:col>
                    <xdr:colOff>771525</xdr:colOff>
                    <xdr:row>35</xdr:row>
                    <xdr:rowOff>38100</xdr:rowOff>
                  </to>
                </anchor>
              </controlPr>
            </control>
          </mc:Choice>
        </mc:AlternateContent>
        <mc:AlternateContent xmlns:mc="http://schemas.openxmlformats.org/markup-compatibility/2006">
          <mc:Choice Requires="x14">
            <control shapeId="7207" r:id="rId42" name="Check Box 39">
              <controlPr defaultSize="0" autoFill="0" autoLine="0" autoPict="0">
                <anchor moveWithCells="1">
                  <from>
                    <xdr:col>7</xdr:col>
                    <xdr:colOff>657225</xdr:colOff>
                    <xdr:row>34</xdr:row>
                    <xdr:rowOff>571500</xdr:rowOff>
                  </from>
                  <to>
                    <xdr:col>8</xdr:col>
                    <xdr:colOff>885825</xdr:colOff>
                    <xdr:row>35</xdr:row>
                    <xdr:rowOff>38100</xdr:rowOff>
                  </to>
                </anchor>
              </controlPr>
            </control>
          </mc:Choice>
        </mc:AlternateContent>
        <mc:AlternateContent xmlns:mc="http://schemas.openxmlformats.org/markup-compatibility/2006">
          <mc:Choice Requires="x14">
            <control shapeId="7208" r:id="rId43" name="Check Box 40">
              <controlPr defaultSize="0" autoFill="0" autoLine="0" autoPict="0">
                <anchor moveWithCells="1">
                  <from>
                    <xdr:col>8</xdr:col>
                    <xdr:colOff>819150</xdr:colOff>
                    <xdr:row>34</xdr:row>
                    <xdr:rowOff>571500</xdr:rowOff>
                  </from>
                  <to>
                    <xdr:col>9</xdr:col>
                    <xdr:colOff>0</xdr:colOff>
                    <xdr:row>35</xdr:row>
                    <xdr:rowOff>28575</xdr:rowOff>
                  </to>
                </anchor>
              </controlPr>
            </control>
          </mc:Choice>
        </mc:AlternateContent>
        <mc:AlternateContent xmlns:mc="http://schemas.openxmlformats.org/markup-compatibility/2006">
          <mc:Choice Requires="x14">
            <control shapeId="7209" r:id="rId44" name="Check Box 41">
              <controlPr defaultSize="0" autoFill="0" autoLine="0" autoPict="0">
                <anchor moveWithCells="1">
                  <from>
                    <xdr:col>8</xdr:col>
                    <xdr:colOff>1285875</xdr:colOff>
                    <xdr:row>34</xdr:row>
                    <xdr:rowOff>571500</xdr:rowOff>
                  </from>
                  <to>
                    <xdr:col>9</xdr:col>
                    <xdr:colOff>581025</xdr:colOff>
                    <xdr:row>35</xdr:row>
                    <xdr:rowOff>38100</xdr:rowOff>
                  </to>
                </anchor>
              </controlPr>
            </control>
          </mc:Choice>
        </mc:AlternateContent>
        <mc:AlternateContent xmlns:mc="http://schemas.openxmlformats.org/markup-compatibility/2006">
          <mc:Choice Requires="x14">
            <control shapeId="7210" r:id="rId45" name="Check Box 42">
              <controlPr defaultSize="0" autoFill="0" autoLine="0" autoPict="0">
                <anchor moveWithCells="1">
                  <from>
                    <xdr:col>9</xdr:col>
                    <xdr:colOff>647700</xdr:colOff>
                    <xdr:row>4</xdr:row>
                    <xdr:rowOff>0</xdr:rowOff>
                  </from>
                  <to>
                    <xdr:col>9</xdr:col>
                    <xdr:colOff>828675</xdr:colOff>
                    <xdr:row>5</xdr:row>
                    <xdr:rowOff>104775</xdr:rowOff>
                  </to>
                </anchor>
              </controlPr>
            </control>
          </mc:Choice>
        </mc:AlternateContent>
        <mc:AlternateContent xmlns:mc="http://schemas.openxmlformats.org/markup-compatibility/2006">
          <mc:Choice Requires="x14">
            <control shapeId="7211" r:id="rId46" name="Check Box 43">
              <controlPr defaultSize="0" autoFill="0" autoLine="0" autoPict="0">
                <anchor moveWithCells="1">
                  <from>
                    <xdr:col>9</xdr:col>
                    <xdr:colOff>647700</xdr:colOff>
                    <xdr:row>6</xdr:row>
                    <xdr:rowOff>66675</xdr:rowOff>
                  </from>
                  <to>
                    <xdr:col>10</xdr:col>
                    <xdr:colOff>0</xdr:colOff>
                    <xdr:row>7</xdr:row>
                    <xdr:rowOff>104775</xdr:rowOff>
                  </to>
                </anchor>
              </controlPr>
            </control>
          </mc:Choice>
        </mc:AlternateContent>
        <mc:AlternateContent xmlns:mc="http://schemas.openxmlformats.org/markup-compatibility/2006">
          <mc:Choice Requires="x14">
            <control shapeId="7212" r:id="rId47" name="Check Box 44">
              <controlPr defaultSize="0" autoFill="0" autoLine="0" autoPict="0">
                <anchor moveWithCells="1">
                  <from>
                    <xdr:col>9</xdr:col>
                    <xdr:colOff>647700</xdr:colOff>
                    <xdr:row>8</xdr:row>
                    <xdr:rowOff>180975</xdr:rowOff>
                  </from>
                  <to>
                    <xdr:col>10</xdr:col>
                    <xdr:colOff>9525</xdr:colOff>
                    <xdr:row>9</xdr:row>
                    <xdr:rowOff>180975</xdr:rowOff>
                  </to>
                </anchor>
              </controlPr>
            </control>
          </mc:Choice>
        </mc:AlternateContent>
        <mc:AlternateContent xmlns:mc="http://schemas.openxmlformats.org/markup-compatibility/2006">
          <mc:Choice Requires="x14">
            <control shapeId="7241" r:id="rId48" name="Check Box 73">
              <controlPr defaultSize="0" autoFill="0" autoLine="0" autoPict="0">
                <anchor moveWithCells="1">
                  <from>
                    <xdr:col>4</xdr:col>
                    <xdr:colOff>38100</xdr:colOff>
                    <xdr:row>12</xdr:row>
                    <xdr:rowOff>523875</xdr:rowOff>
                  </from>
                  <to>
                    <xdr:col>7</xdr:col>
                    <xdr:colOff>438150</xdr:colOff>
                    <xdr:row>14</xdr:row>
                    <xdr:rowOff>38100</xdr:rowOff>
                  </to>
                </anchor>
              </controlPr>
            </control>
          </mc:Choice>
        </mc:AlternateContent>
        <mc:AlternateContent xmlns:mc="http://schemas.openxmlformats.org/markup-compatibility/2006">
          <mc:Choice Requires="x14">
            <control shapeId="7242" r:id="rId49" name="Check Box 74">
              <controlPr defaultSize="0" autoFill="0" autoLine="0" autoPict="0">
                <anchor moveWithCells="1">
                  <from>
                    <xdr:col>8</xdr:col>
                    <xdr:colOff>76200</xdr:colOff>
                    <xdr:row>12</xdr:row>
                    <xdr:rowOff>523875</xdr:rowOff>
                  </from>
                  <to>
                    <xdr:col>9</xdr:col>
                    <xdr:colOff>76200</xdr:colOff>
                    <xdr:row>14</xdr:row>
                    <xdr:rowOff>19050</xdr:rowOff>
                  </to>
                </anchor>
              </controlPr>
            </control>
          </mc:Choice>
        </mc:AlternateContent>
        <mc:AlternateContent xmlns:mc="http://schemas.openxmlformats.org/markup-compatibility/2006">
          <mc:Choice Requires="x14">
            <control shapeId="7417" r:id="rId50" name="Check Box 249">
              <controlPr defaultSize="0" autoFill="0" autoLine="0" autoPict="0">
                <anchor moveWithCells="1">
                  <from>
                    <xdr:col>9</xdr:col>
                    <xdr:colOff>409575</xdr:colOff>
                    <xdr:row>34</xdr:row>
                    <xdr:rowOff>409575</xdr:rowOff>
                  </from>
                  <to>
                    <xdr:col>10</xdr:col>
                    <xdr:colOff>504825</xdr:colOff>
                    <xdr:row>34</xdr:row>
                    <xdr:rowOff>619125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772BA4-C85B-4525-83D6-49634890F6EE}">
  <dimension ref="B1:B455"/>
  <sheetViews>
    <sheetView view="pageBreakPreview" zoomScaleNormal="100" zoomScaleSheetLayoutView="100" workbookViewId="0"/>
  </sheetViews>
  <sheetFormatPr defaultRowHeight="18.75" x14ac:dyDescent="0.4"/>
  <cols>
    <col min="2" max="2" width="89.25" customWidth="1"/>
  </cols>
  <sheetData>
    <row r="1" spans="2:2" x14ac:dyDescent="0.4">
      <c r="B1" s="76" t="s">
        <v>379</v>
      </c>
    </row>
    <row r="2" spans="2:2" x14ac:dyDescent="0.4">
      <c r="B2" s="77"/>
    </row>
    <row r="3" spans="2:2" x14ac:dyDescent="0.4">
      <c r="B3" s="77"/>
    </row>
    <row r="4" spans="2:2" ht="103.5" x14ac:dyDescent="0.4">
      <c r="B4" s="77" t="s">
        <v>380</v>
      </c>
    </row>
    <row r="5" spans="2:2" ht="51.75" x14ac:dyDescent="0.4">
      <c r="B5" s="77" t="s">
        <v>381</v>
      </c>
    </row>
    <row r="6" spans="2:2" x14ac:dyDescent="0.4">
      <c r="B6" s="77"/>
    </row>
    <row r="7" spans="2:2" x14ac:dyDescent="0.4">
      <c r="B7" s="77" t="s">
        <v>382</v>
      </c>
    </row>
    <row r="8" spans="2:2" x14ac:dyDescent="0.4">
      <c r="B8" s="77" t="s">
        <v>383</v>
      </c>
    </row>
    <row r="9" spans="2:2" x14ac:dyDescent="0.4">
      <c r="B9" s="77"/>
    </row>
    <row r="10" spans="2:2" x14ac:dyDescent="0.4">
      <c r="B10" s="77" t="s">
        <v>384</v>
      </c>
    </row>
    <row r="11" spans="2:2" x14ac:dyDescent="0.4">
      <c r="B11" s="77" t="s">
        <v>385</v>
      </c>
    </row>
    <row r="12" spans="2:2" x14ac:dyDescent="0.4">
      <c r="B12" s="77" t="s">
        <v>386</v>
      </c>
    </row>
    <row r="13" spans="2:2" x14ac:dyDescent="0.4">
      <c r="B13" s="77" t="s">
        <v>387</v>
      </c>
    </row>
    <row r="14" spans="2:2" x14ac:dyDescent="0.4">
      <c r="B14" s="77" t="s">
        <v>388</v>
      </c>
    </row>
    <row r="15" spans="2:2" x14ac:dyDescent="0.4">
      <c r="B15" s="77" t="s">
        <v>389</v>
      </c>
    </row>
    <row r="16" spans="2:2" x14ac:dyDescent="0.4">
      <c r="B16" s="77" t="s">
        <v>390</v>
      </c>
    </row>
    <row r="17" spans="2:2" x14ac:dyDescent="0.4">
      <c r="B17" s="77" t="s">
        <v>391</v>
      </c>
    </row>
    <row r="18" spans="2:2" ht="34.5" x14ac:dyDescent="0.4">
      <c r="B18" s="78" t="s">
        <v>392</v>
      </c>
    </row>
    <row r="19" spans="2:2" x14ac:dyDescent="0.4">
      <c r="B19" s="77" t="s">
        <v>393</v>
      </c>
    </row>
    <row r="20" spans="2:2" x14ac:dyDescent="0.4">
      <c r="B20" s="77" t="s">
        <v>394</v>
      </c>
    </row>
    <row r="21" spans="2:2" ht="34.5" x14ac:dyDescent="0.4">
      <c r="B21" s="77" t="s">
        <v>395</v>
      </c>
    </row>
    <row r="22" spans="2:2" x14ac:dyDescent="0.4">
      <c r="B22" s="77" t="s">
        <v>396</v>
      </c>
    </row>
    <row r="23" spans="2:2" x14ac:dyDescent="0.4">
      <c r="B23" s="77" t="s">
        <v>397</v>
      </c>
    </row>
    <row r="24" spans="2:2" x14ac:dyDescent="0.4">
      <c r="B24" s="77" t="s">
        <v>398</v>
      </c>
    </row>
    <row r="25" spans="2:2" x14ac:dyDescent="0.4">
      <c r="B25" s="77" t="s">
        <v>399</v>
      </c>
    </row>
    <row r="26" spans="2:2" x14ac:dyDescent="0.4">
      <c r="B26" s="77" t="s">
        <v>400</v>
      </c>
    </row>
    <row r="27" spans="2:2" x14ac:dyDescent="0.4">
      <c r="B27" s="77" t="s">
        <v>401</v>
      </c>
    </row>
    <row r="28" spans="2:2" x14ac:dyDescent="0.4">
      <c r="B28" s="77" t="s">
        <v>402</v>
      </c>
    </row>
    <row r="29" spans="2:2" x14ac:dyDescent="0.4">
      <c r="B29" s="77" t="s">
        <v>403</v>
      </c>
    </row>
    <row r="30" spans="2:2" x14ac:dyDescent="0.4">
      <c r="B30" s="77" t="s">
        <v>404</v>
      </c>
    </row>
    <row r="31" spans="2:2" x14ac:dyDescent="0.4">
      <c r="B31" s="77" t="s">
        <v>405</v>
      </c>
    </row>
    <row r="32" spans="2:2" x14ac:dyDescent="0.4">
      <c r="B32" s="77" t="s">
        <v>406</v>
      </c>
    </row>
    <row r="33" spans="2:2" x14ac:dyDescent="0.4">
      <c r="B33" s="77" t="s">
        <v>407</v>
      </c>
    </row>
    <row r="34" spans="2:2" x14ac:dyDescent="0.4">
      <c r="B34" s="77" t="s">
        <v>408</v>
      </c>
    </row>
    <row r="35" spans="2:2" x14ac:dyDescent="0.4">
      <c r="B35" s="77" t="s">
        <v>409</v>
      </c>
    </row>
    <row r="36" spans="2:2" x14ac:dyDescent="0.4">
      <c r="B36" s="77" t="s">
        <v>410</v>
      </c>
    </row>
    <row r="37" spans="2:2" x14ac:dyDescent="0.4">
      <c r="B37" s="77" t="s">
        <v>411</v>
      </c>
    </row>
    <row r="38" spans="2:2" x14ac:dyDescent="0.4">
      <c r="B38" s="77" t="s">
        <v>412</v>
      </c>
    </row>
    <row r="39" spans="2:2" x14ac:dyDescent="0.4">
      <c r="B39" s="77" t="s">
        <v>413</v>
      </c>
    </row>
    <row r="40" spans="2:2" x14ac:dyDescent="0.4">
      <c r="B40" s="77" t="s">
        <v>414</v>
      </c>
    </row>
    <row r="41" spans="2:2" x14ac:dyDescent="0.4">
      <c r="B41" s="77" t="s">
        <v>415</v>
      </c>
    </row>
    <row r="42" spans="2:2" x14ac:dyDescent="0.4">
      <c r="B42" s="77" t="s">
        <v>416</v>
      </c>
    </row>
    <row r="43" spans="2:2" x14ac:dyDescent="0.4">
      <c r="B43" s="77" t="s">
        <v>417</v>
      </c>
    </row>
    <row r="44" spans="2:2" x14ac:dyDescent="0.4">
      <c r="B44" s="77" t="s">
        <v>418</v>
      </c>
    </row>
    <row r="45" spans="2:2" x14ac:dyDescent="0.4">
      <c r="B45" s="77" t="s">
        <v>419</v>
      </c>
    </row>
    <row r="46" spans="2:2" x14ac:dyDescent="0.4">
      <c r="B46" s="77" t="s">
        <v>420</v>
      </c>
    </row>
    <row r="47" spans="2:2" x14ac:dyDescent="0.4">
      <c r="B47" s="77" t="s">
        <v>421</v>
      </c>
    </row>
    <row r="48" spans="2:2" x14ac:dyDescent="0.4">
      <c r="B48" s="77"/>
    </row>
    <row r="49" spans="2:2" x14ac:dyDescent="0.4">
      <c r="B49" s="77" t="s">
        <v>422</v>
      </c>
    </row>
    <row r="50" spans="2:2" x14ac:dyDescent="0.4">
      <c r="B50" s="77" t="s">
        <v>423</v>
      </c>
    </row>
    <row r="51" spans="2:2" x14ac:dyDescent="0.4">
      <c r="B51" s="77" t="s">
        <v>424</v>
      </c>
    </row>
    <row r="52" spans="2:2" x14ac:dyDescent="0.4">
      <c r="B52" s="77" t="s">
        <v>425</v>
      </c>
    </row>
    <row r="53" spans="2:2" x14ac:dyDescent="0.4">
      <c r="B53" s="77" t="s">
        <v>426</v>
      </c>
    </row>
    <row r="54" spans="2:2" x14ac:dyDescent="0.4">
      <c r="B54" s="77" t="s">
        <v>427</v>
      </c>
    </row>
    <row r="55" spans="2:2" x14ac:dyDescent="0.4">
      <c r="B55" s="77" t="s">
        <v>428</v>
      </c>
    </row>
    <row r="56" spans="2:2" x14ac:dyDescent="0.4">
      <c r="B56" s="77"/>
    </row>
    <row r="57" spans="2:2" x14ac:dyDescent="0.4">
      <c r="B57" s="77" t="s">
        <v>429</v>
      </c>
    </row>
    <row r="58" spans="2:2" x14ac:dyDescent="0.4">
      <c r="B58" s="77" t="s">
        <v>430</v>
      </c>
    </row>
    <row r="59" spans="2:2" x14ac:dyDescent="0.4">
      <c r="B59" s="77" t="s">
        <v>431</v>
      </c>
    </row>
    <row r="60" spans="2:2" x14ac:dyDescent="0.4">
      <c r="B60" s="77" t="s">
        <v>432</v>
      </c>
    </row>
    <row r="61" spans="2:2" x14ac:dyDescent="0.4">
      <c r="B61" s="77" t="s">
        <v>433</v>
      </c>
    </row>
    <row r="62" spans="2:2" x14ac:dyDescent="0.4">
      <c r="B62" s="77" t="s">
        <v>434</v>
      </c>
    </row>
    <row r="63" spans="2:2" x14ac:dyDescent="0.4">
      <c r="B63" s="77" t="s">
        <v>435</v>
      </c>
    </row>
    <row r="64" spans="2:2" x14ac:dyDescent="0.4">
      <c r="B64" s="77" t="s">
        <v>436</v>
      </c>
    </row>
    <row r="65" spans="2:2" x14ac:dyDescent="0.4">
      <c r="B65" s="77" t="s">
        <v>437</v>
      </c>
    </row>
    <row r="66" spans="2:2" x14ac:dyDescent="0.4">
      <c r="B66" s="77" t="s">
        <v>438</v>
      </c>
    </row>
    <row r="67" spans="2:2" x14ac:dyDescent="0.4">
      <c r="B67" s="77" t="s">
        <v>439</v>
      </c>
    </row>
    <row r="68" spans="2:2" x14ac:dyDescent="0.4">
      <c r="B68" s="77" t="s">
        <v>440</v>
      </c>
    </row>
    <row r="69" spans="2:2" x14ac:dyDescent="0.4">
      <c r="B69" s="77" t="s">
        <v>441</v>
      </c>
    </row>
    <row r="70" spans="2:2" x14ac:dyDescent="0.4">
      <c r="B70" s="77" t="s">
        <v>442</v>
      </c>
    </row>
    <row r="71" spans="2:2" x14ac:dyDescent="0.4">
      <c r="B71" s="77" t="s">
        <v>443</v>
      </c>
    </row>
    <row r="72" spans="2:2" x14ac:dyDescent="0.4">
      <c r="B72" s="77" t="s">
        <v>444</v>
      </c>
    </row>
    <row r="73" spans="2:2" x14ac:dyDescent="0.4">
      <c r="B73" s="77" t="s">
        <v>445</v>
      </c>
    </row>
    <row r="74" spans="2:2" x14ac:dyDescent="0.4">
      <c r="B74" s="77" t="s">
        <v>446</v>
      </c>
    </row>
    <row r="75" spans="2:2" x14ac:dyDescent="0.4">
      <c r="B75" s="77" t="s">
        <v>447</v>
      </c>
    </row>
    <row r="76" spans="2:2" x14ac:dyDescent="0.4">
      <c r="B76" s="77" t="s">
        <v>448</v>
      </c>
    </row>
    <row r="77" spans="2:2" x14ac:dyDescent="0.4">
      <c r="B77" s="77" t="s">
        <v>449</v>
      </c>
    </row>
    <row r="78" spans="2:2" x14ac:dyDescent="0.4">
      <c r="B78" s="77" t="s">
        <v>450</v>
      </c>
    </row>
    <row r="79" spans="2:2" x14ac:dyDescent="0.4">
      <c r="B79" s="77" t="s">
        <v>451</v>
      </c>
    </row>
    <row r="80" spans="2:2" x14ac:dyDescent="0.4">
      <c r="B80" s="77" t="s">
        <v>452</v>
      </c>
    </row>
    <row r="81" spans="2:2" x14ac:dyDescent="0.4">
      <c r="B81" s="77" t="s">
        <v>453</v>
      </c>
    </row>
    <row r="82" spans="2:2" x14ac:dyDescent="0.4">
      <c r="B82" s="77" t="s">
        <v>454</v>
      </c>
    </row>
    <row r="83" spans="2:2" x14ac:dyDescent="0.4">
      <c r="B83" s="77" t="s">
        <v>455</v>
      </c>
    </row>
    <row r="84" spans="2:2" x14ac:dyDescent="0.4">
      <c r="B84" s="77" t="s">
        <v>456</v>
      </c>
    </row>
    <row r="85" spans="2:2" x14ac:dyDescent="0.4">
      <c r="B85" s="77" t="s">
        <v>457</v>
      </c>
    </row>
    <row r="86" spans="2:2" x14ac:dyDescent="0.4">
      <c r="B86" s="77" t="s">
        <v>458</v>
      </c>
    </row>
    <row r="87" spans="2:2" x14ac:dyDescent="0.4">
      <c r="B87" s="77" t="s">
        <v>459</v>
      </c>
    </row>
    <row r="88" spans="2:2" x14ac:dyDescent="0.4">
      <c r="B88" s="77" t="s">
        <v>460</v>
      </c>
    </row>
    <row r="89" spans="2:2" x14ac:dyDescent="0.4">
      <c r="B89" s="77" t="s">
        <v>461</v>
      </c>
    </row>
    <row r="90" spans="2:2" x14ac:dyDescent="0.4">
      <c r="B90" s="77" t="s">
        <v>462</v>
      </c>
    </row>
    <row r="91" spans="2:2" x14ac:dyDescent="0.4">
      <c r="B91" s="77" t="s">
        <v>463</v>
      </c>
    </row>
    <row r="92" spans="2:2" x14ac:dyDescent="0.4">
      <c r="B92" s="77" t="s">
        <v>464</v>
      </c>
    </row>
    <row r="93" spans="2:2" x14ac:dyDescent="0.4">
      <c r="B93" s="77" t="s">
        <v>465</v>
      </c>
    </row>
    <row r="94" spans="2:2" x14ac:dyDescent="0.4">
      <c r="B94" s="77" t="s">
        <v>466</v>
      </c>
    </row>
    <row r="95" spans="2:2" x14ac:dyDescent="0.4">
      <c r="B95" s="77" t="s">
        <v>467</v>
      </c>
    </row>
    <row r="96" spans="2:2" x14ac:dyDescent="0.4">
      <c r="B96" s="77" t="s">
        <v>468</v>
      </c>
    </row>
    <row r="97" spans="2:2" x14ac:dyDescent="0.4">
      <c r="B97" s="77" t="s">
        <v>469</v>
      </c>
    </row>
    <row r="98" spans="2:2" x14ac:dyDescent="0.4">
      <c r="B98" s="77" t="s">
        <v>470</v>
      </c>
    </row>
    <row r="99" spans="2:2" x14ac:dyDescent="0.4">
      <c r="B99" s="77" t="s">
        <v>471</v>
      </c>
    </row>
    <row r="100" spans="2:2" x14ac:dyDescent="0.4">
      <c r="B100" s="77" t="s">
        <v>472</v>
      </c>
    </row>
    <row r="101" spans="2:2" x14ac:dyDescent="0.4">
      <c r="B101" s="77" t="s">
        <v>473</v>
      </c>
    </row>
    <row r="102" spans="2:2" x14ac:dyDescent="0.4">
      <c r="B102" s="77" t="s">
        <v>474</v>
      </c>
    </row>
    <row r="103" spans="2:2" x14ac:dyDescent="0.4">
      <c r="B103" s="77" t="s">
        <v>475</v>
      </c>
    </row>
    <row r="104" spans="2:2" x14ac:dyDescent="0.4">
      <c r="B104" s="77" t="s">
        <v>476</v>
      </c>
    </row>
    <row r="105" spans="2:2" x14ac:dyDescent="0.4">
      <c r="B105" s="77" t="s">
        <v>477</v>
      </c>
    </row>
    <row r="106" spans="2:2" x14ac:dyDescent="0.4">
      <c r="B106" s="77" t="s">
        <v>478</v>
      </c>
    </row>
    <row r="107" spans="2:2" x14ac:dyDescent="0.4">
      <c r="B107" s="77" t="s">
        <v>479</v>
      </c>
    </row>
    <row r="108" spans="2:2" x14ac:dyDescent="0.4">
      <c r="B108" s="77" t="s">
        <v>480</v>
      </c>
    </row>
    <row r="109" spans="2:2" x14ac:dyDescent="0.4">
      <c r="B109" s="77" t="s">
        <v>481</v>
      </c>
    </row>
    <row r="110" spans="2:2" x14ac:dyDescent="0.4">
      <c r="B110" s="77" t="s">
        <v>482</v>
      </c>
    </row>
    <row r="111" spans="2:2" x14ac:dyDescent="0.4">
      <c r="B111" s="77" t="s">
        <v>483</v>
      </c>
    </row>
    <row r="112" spans="2:2" x14ac:dyDescent="0.4">
      <c r="B112" s="77"/>
    </row>
    <row r="113" spans="2:2" x14ac:dyDescent="0.4">
      <c r="B113" s="77" t="s">
        <v>484</v>
      </c>
    </row>
    <row r="114" spans="2:2" x14ac:dyDescent="0.4">
      <c r="B114" s="77" t="s">
        <v>485</v>
      </c>
    </row>
    <row r="115" spans="2:2" x14ac:dyDescent="0.4">
      <c r="B115" s="77" t="s">
        <v>486</v>
      </c>
    </row>
    <row r="116" spans="2:2" x14ac:dyDescent="0.4">
      <c r="B116" s="77" t="s">
        <v>487</v>
      </c>
    </row>
    <row r="117" spans="2:2" x14ac:dyDescent="0.4">
      <c r="B117" s="77" t="s">
        <v>488</v>
      </c>
    </row>
    <row r="118" spans="2:2" x14ac:dyDescent="0.4">
      <c r="B118" s="77" t="s">
        <v>489</v>
      </c>
    </row>
    <row r="119" spans="2:2" x14ac:dyDescent="0.4">
      <c r="B119" s="77" t="s">
        <v>490</v>
      </c>
    </row>
    <row r="120" spans="2:2" x14ac:dyDescent="0.4">
      <c r="B120" s="77" t="s">
        <v>491</v>
      </c>
    </row>
    <row r="121" spans="2:2" x14ac:dyDescent="0.4">
      <c r="B121" s="77" t="s">
        <v>492</v>
      </c>
    </row>
    <row r="122" spans="2:2" x14ac:dyDescent="0.4">
      <c r="B122" s="77" t="s">
        <v>493</v>
      </c>
    </row>
    <row r="123" spans="2:2" x14ac:dyDescent="0.4">
      <c r="B123" s="77" t="s">
        <v>494</v>
      </c>
    </row>
    <row r="124" spans="2:2" x14ac:dyDescent="0.4">
      <c r="B124" s="77" t="s">
        <v>495</v>
      </c>
    </row>
    <row r="125" spans="2:2" x14ac:dyDescent="0.4">
      <c r="B125" s="77" t="s">
        <v>496</v>
      </c>
    </row>
    <row r="126" spans="2:2" x14ac:dyDescent="0.4">
      <c r="B126" s="77" t="s">
        <v>497</v>
      </c>
    </row>
    <row r="127" spans="2:2" x14ac:dyDescent="0.4">
      <c r="B127" s="77" t="s">
        <v>498</v>
      </c>
    </row>
    <row r="128" spans="2:2" x14ac:dyDescent="0.4">
      <c r="B128" s="77" t="s">
        <v>499</v>
      </c>
    </row>
    <row r="129" spans="2:2" x14ac:dyDescent="0.4">
      <c r="B129" s="77" t="s">
        <v>500</v>
      </c>
    </row>
    <row r="130" spans="2:2" x14ac:dyDescent="0.4">
      <c r="B130" s="77" t="s">
        <v>501</v>
      </c>
    </row>
    <row r="131" spans="2:2" x14ac:dyDescent="0.4">
      <c r="B131" s="77" t="s">
        <v>502</v>
      </c>
    </row>
    <row r="132" spans="2:2" x14ac:dyDescent="0.4">
      <c r="B132" s="77" t="s">
        <v>503</v>
      </c>
    </row>
    <row r="133" spans="2:2" x14ac:dyDescent="0.4">
      <c r="B133" s="77" t="s">
        <v>504</v>
      </c>
    </row>
    <row r="134" spans="2:2" x14ac:dyDescent="0.4">
      <c r="B134" s="77" t="s">
        <v>505</v>
      </c>
    </row>
    <row r="135" spans="2:2" x14ac:dyDescent="0.4">
      <c r="B135" s="77" t="s">
        <v>506</v>
      </c>
    </row>
    <row r="136" spans="2:2" x14ac:dyDescent="0.4">
      <c r="B136" s="77" t="s">
        <v>507</v>
      </c>
    </row>
    <row r="137" spans="2:2" x14ac:dyDescent="0.4">
      <c r="B137" s="77" t="s">
        <v>508</v>
      </c>
    </row>
    <row r="138" spans="2:2" x14ac:dyDescent="0.4">
      <c r="B138" s="77" t="s">
        <v>509</v>
      </c>
    </row>
    <row r="139" spans="2:2" x14ac:dyDescent="0.4">
      <c r="B139" s="77" t="s">
        <v>510</v>
      </c>
    </row>
    <row r="140" spans="2:2" x14ac:dyDescent="0.4">
      <c r="B140" s="77" t="s">
        <v>511</v>
      </c>
    </row>
    <row r="141" spans="2:2" x14ac:dyDescent="0.4">
      <c r="B141" s="77" t="s">
        <v>512</v>
      </c>
    </row>
    <row r="142" spans="2:2" x14ac:dyDescent="0.4">
      <c r="B142" s="77" t="s">
        <v>513</v>
      </c>
    </row>
    <row r="143" spans="2:2" x14ac:dyDescent="0.4">
      <c r="B143" s="77" t="s">
        <v>514</v>
      </c>
    </row>
    <row r="144" spans="2:2" x14ac:dyDescent="0.4">
      <c r="B144" s="77" t="s">
        <v>515</v>
      </c>
    </row>
    <row r="145" spans="2:2" x14ac:dyDescent="0.4">
      <c r="B145" s="77" t="s">
        <v>516</v>
      </c>
    </row>
    <row r="146" spans="2:2" x14ac:dyDescent="0.4">
      <c r="B146" s="77" t="s">
        <v>517</v>
      </c>
    </row>
    <row r="147" spans="2:2" x14ac:dyDescent="0.4">
      <c r="B147" s="77" t="s">
        <v>518</v>
      </c>
    </row>
    <row r="148" spans="2:2" x14ac:dyDescent="0.4">
      <c r="B148" s="77" t="s">
        <v>519</v>
      </c>
    </row>
    <row r="149" spans="2:2" x14ac:dyDescent="0.4">
      <c r="B149" s="77" t="s">
        <v>520</v>
      </c>
    </row>
    <row r="150" spans="2:2" x14ac:dyDescent="0.4">
      <c r="B150" s="77" t="s">
        <v>521</v>
      </c>
    </row>
    <row r="151" spans="2:2" x14ac:dyDescent="0.4">
      <c r="B151" s="77" t="s">
        <v>522</v>
      </c>
    </row>
    <row r="152" spans="2:2" x14ac:dyDescent="0.4">
      <c r="B152" s="77" t="s">
        <v>523</v>
      </c>
    </row>
    <row r="153" spans="2:2" x14ac:dyDescent="0.4">
      <c r="B153" s="77" t="s">
        <v>524</v>
      </c>
    </row>
    <row r="154" spans="2:2" x14ac:dyDescent="0.4">
      <c r="B154" s="77" t="s">
        <v>525</v>
      </c>
    </row>
    <row r="155" spans="2:2" x14ac:dyDescent="0.4">
      <c r="B155" s="77" t="s">
        <v>526</v>
      </c>
    </row>
    <row r="156" spans="2:2" x14ac:dyDescent="0.4">
      <c r="B156" s="77"/>
    </row>
    <row r="157" spans="2:2" x14ac:dyDescent="0.4">
      <c r="B157" s="77" t="s">
        <v>527</v>
      </c>
    </row>
    <row r="158" spans="2:2" x14ac:dyDescent="0.4">
      <c r="B158" s="77" t="s">
        <v>528</v>
      </c>
    </row>
    <row r="159" spans="2:2" x14ac:dyDescent="0.4">
      <c r="B159" s="77" t="s">
        <v>529</v>
      </c>
    </row>
    <row r="160" spans="2:2" x14ac:dyDescent="0.4">
      <c r="B160" s="77" t="s">
        <v>530</v>
      </c>
    </row>
    <row r="161" spans="2:2" ht="51.75" x14ac:dyDescent="0.4">
      <c r="B161" s="77" t="s">
        <v>531</v>
      </c>
    </row>
    <row r="162" spans="2:2" x14ac:dyDescent="0.4">
      <c r="B162" s="77" t="s">
        <v>532</v>
      </c>
    </row>
    <row r="163" spans="2:2" x14ac:dyDescent="0.4">
      <c r="B163" s="77" t="s">
        <v>533</v>
      </c>
    </row>
    <row r="164" spans="2:2" x14ac:dyDescent="0.4">
      <c r="B164" s="77" t="s">
        <v>534</v>
      </c>
    </row>
    <row r="165" spans="2:2" x14ac:dyDescent="0.4">
      <c r="B165" s="77" t="s">
        <v>535</v>
      </c>
    </row>
    <row r="166" spans="2:2" x14ac:dyDescent="0.4">
      <c r="B166" s="77" t="s">
        <v>536</v>
      </c>
    </row>
    <row r="167" spans="2:2" x14ac:dyDescent="0.4">
      <c r="B167" s="77" t="s">
        <v>537</v>
      </c>
    </row>
    <row r="168" spans="2:2" x14ac:dyDescent="0.4">
      <c r="B168" s="77" t="s">
        <v>538</v>
      </c>
    </row>
    <row r="169" spans="2:2" x14ac:dyDescent="0.4">
      <c r="B169" s="77" t="s">
        <v>539</v>
      </c>
    </row>
    <row r="170" spans="2:2" x14ac:dyDescent="0.4">
      <c r="B170" s="77"/>
    </row>
    <row r="171" spans="2:2" x14ac:dyDescent="0.4">
      <c r="B171" s="77" t="s">
        <v>540</v>
      </c>
    </row>
    <row r="172" spans="2:2" ht="51.75" x14ac:dyDescent="0.4">
      <c r="B172" s="77" t="s">
        <v>541</v>
      </c>
    </row>
    <row r="173" spans="2:2" x14ac:dyDescent="0.4">
      <c r="B173" s="77" t="s">
        <v>542</v>
      </c>
    </row>
    <row r="174" spans="2:2" x14ac:dyDescent="0.4">
      <c r="B174" s="77" t="s">
        <v>543</v>
      </c>
    </row>
    <row r="175" spans="2:2" x14ac:dyDescent="0.4">
      <c r="B175" s="77" t="s">
        <v>544</v>
      </c>
    </row>
    <row r="176" spans="2:2" x14ac:dyDescent="0.4">
      <c r="B176" s="77" t="s">
        <v>545</v>
      </c>
    </row>
    <row r="177" spans="2:2" x14ac:dyDescent="0.4">
      <c r="B177" s="77" t="s">
        <v>546</v>
      </c>
    </row>
    <row r="178" spans="2:2" x14ac:dyDescent="0.4">
      <c r="B178" s="77" t="s">
        <v>547</v>
      </c>
    </row>
    <row r="179" spans="2:2" x14ac:dyDescent="0.4">
      <c r="B179" s="77" t="s">
        <v>548</v>
      </c>
    </row>
    <row r="180" spans="2:2" x14ac:dyDescent="0.4">
      <c r="B180" s="77" t="s">
        <v>549</v>
      </c>
    </row>
    <row r="181" spans="2:2" x14ac:dyDescent="0.4">
      <c r="B181" s="77" t="s">
        <v>550</v>
      </c>
    </row>
    <row r="182" spans="2:2" x14ac:dyDescent="0.4">
      <c r="B182" s="77" t="s">
        <v>551</v>
      </c>
    </row>
    <row r="183" spans="2:2" x14ac:dyDescent="0.4">
      <c r="B183" s="77" t="s">
        <v>552</v>
      </c>
    </row>
    <row r="184" spans="2:2" x14ac:dyDescent="0.4">
      <c r="B184" s="77" t="s">
        <v>553</v>
      </c>
    </row>
    <row r="185" spans="2:2" x14ac:dyDescent="0.4">
      <c r="B185" s="77" t="s">
        <v>554</v>
      </c>
    </row>
    <row r="186" spans="2:2" x14ac:dyDescent="0.4">
      <c r="B186" s="77" t="s">
        <v>555</v>
      </c>
    </row>
    <row r="187" spans="2:2" x14ac:dyDescent="0.4">
      <c r="B187" s="77" t="s">
        <v>556</v>
      </c>
    </row>
    <row r="188" spans="2:2" x14ac:dyDescent="0.4">
      <c r="B188" s="77" t="s">
        <v>557</v>
      </c>
    </row>
    <row r="189" spans="2:2" x14ac:dyDescent="0.4">
      <c r="B189" s="77" t="s">
        <v>558</v>
      </c>
    </row>
    <row r="190" spans="2:2" x14ac:dyDescent="0.4">
      <c r="B190" s="77" t="s">
        <v>559</v>
      </c>
    </row>
    <row r="191" spans="2:2" x14ac:dyDescent="0.4">
      <c r="B191" s="77" t="s">
        <v>560</v>
      </c>
    </row>
    <row r="192" spans="2:2" x14ac:dyDescent="0.4">
      <c r="B192" s="77" t="s">
        <v>561</v>
      </c>
    </row>
    <row r="193" spans="2:2" x14ac:dyDescent="0.4">
      <c r="B193" s="77" t="s">
        <v>562</v>
      </c>
    </row>
    <row r="194" spans="2:2" x14ac:dyDescent="0.4">
      <c r="B194" s="77" t="s">
        <v>563</v>
      </c>
    </row>
    <row r="195" spans="2:2" x14ac:dyDescent="0.4">
      <c r="B195" s="77" t="s">
        <v>564</v>
      </c>
    </row>
    <row r="196" spans="2:2" x14ac:dyDescent="0.4">
      <c r="B196" s="77" t="s">
        <v>565</v>
      </c>
    </row>
    <row r="197" spans="2:2" x14ac:dyDescent="0.4">
      <c r="B197" s="77" t="s">
        <v>566</v>
      </c>
    </row>
    <row r="198" spans="2:2" x14ac:dyDescent="0.4">
      <c r="B198" s="77" t="s">
        <v>567</v>
      </c>
    </row>
    <row r="199" spans="2:2" x14ac:dyDescent="0.4">
      <c r="B199" s="77" t="s">
        <v>568</v>
      </c>
    </row>
    <row r="200" spans="2:2" x14ac:dyDescent="0.4">
      <c r="B200" s="77" t="s">
        <v>569</v>
      </c>
    </row>
    <row r="201" spans="2:2" x14ac:dyDescent="0.4">
      <c r="B201" s="77" t="s">
        <v>570</v>
      </c>
    </row>
    <row r="202" spans="2:2" x14ac:dyDescent="0.4">
      <c r="B202" s="77" t="s">
        <v>571</v>
      </c>
    </row>
    <row r="203" spans="2:2" x14ac:dyDescent="0.4">
      <c r="B203" s="77" t="s">
        <v>572</v>
      </c>
    </row>
    <row r="204" spans="2:2" x14ac:dyDescent="0.4">
      <c r="B204" s="77" t="s">
        <v>573</v>
      </c>
    </row>
    <row r="205" spans="2:2" x14ac:dyDescent="0.4">
      <c r="B205" s="77" t="s">
        <v>574</v>
      </c>
    </row>
    <row r="206" spans="2:2" x14ac:dyDescent="0.4">
      <c r="B206" s="77" t="s">
        <v>575</v>
      </c>
    </row>
    <row r="207" spans="2:2" x14ac:dyDescent="0.4">
      <c r="B207" s="77" t="s">
        <v>576</v>
      </c>
    </row>
    <row r="208" spans="2:2" x14ac:dyDescent="0.4">
      <c r="B208" s="77" t="s">
        <v>577</v>
      </c>
    </row>
    <row r="209" spans="2:2" x14ac:dyDescent="0.4">
      <c r="B209" s="77" t="s">
        <v>578</v>
      </c>
    </row>
    <row r="210" spans="2:2" x14ac:dyDescent="0.4">
      <c r="B210" s="77" t="s">
        <v>579</v>
      </c>
    </row>
    <row r="211" spans="2:2" x14ac:dyDescent="0.4">
      <c r="B211" s="77" t="s">
        <v>580</v>
      </c>
    </row>
    <row r="212" spans="2:2" x14ac:dyDescent="0.4">
      <c r="B212" s="77" t="s">
        <v>581</v>
      </c>
    </row>
    <row r="213" spans="2:2" x14ac:dyDescent="0.4">
      <c r="B213" s="77" t="s">
        <v>582</v>
      </c>
    </row>
    <row r="214" spans="2:2" x14ac:dyDescent="0.4">
      <c r="B214" s="77" t="s">
        <v>583</v>
      </c>
    </row>
    <row r="215" spans="2:2" x14ac:dyDescent="0.4">
      <c r="B215" s="77" t="s">
        <v>584</v>
      </c>
    </row>
    <row r="216" spans="2:2" x14ac:dyDescent="0.4">
      <c r="B216" s="77" t="s">
        <v>585</v>
      </c>
    </row>
    <row r="217" spans="2:2" x14ac:dyDescent="0.4">
      <c r="B217" s="77" t="s">
        <v>586</v>
      </c>
    </row>
    <row r="218" spans="2:2" x14ac:dyDescent="0.4">
      <c r="B218" s="77" t="s">
        <v>587</v>
      </c>
    </row>
    <row r="219" spans="2:2" x14ac:dyDescent="0.4">
      <c r="B219" s="77" t="s">
        <v>588</v>
      </c>
    </row>
    <row r="220" spans="2:2" x14ac:dyDescent="0.4">
      <c r="B220" s="77" t="s">
        <v>589</v>
      </c>
    </row>
    <row r="221" spans="2:2" x14ac:dyDescent="0.4">
      <c r="B221" s="77" t="s">
        <v>590</v>
      </c>
    </row>
    <row r="222" spans="2:2" x14ac:dyDescent="0.4">
      <c r="B222" s="77"/>
    </row>
    <row r="223" spans="2:2" x14ac:dyDescent="0.4">
      <c r="B223" s="77" t="s">
        <v>591</v>
      </c>
    </row>
    <row r="224" spans="2:2" x14ac:dyDescent="0.4">
      <c r="B224" s="77" t="s">
        <v>592</v>
      </c>
    </row>
    <row r="225" spans="2:2" x14ac:dyDescent="0.4">
      <c r="B225" s="77" t="s">
        <v>593</v>
      </c>
    </row>
    <row r="226" spans="2:2" x14ac:dyDescent="0.4">
      <c r="B226" s="77" t="s">
        <v>594</v>
      </c>
    </row>
    <row r="227" spans="2:2" x14ac:dyDescent="0.4">
      <c r="B227" s="77" t="s">
        <v>595</v>
      </c>
    </row>
    <row r="228" spans="2:2" x14ac:dyDescent="0.4">
      <c r="B228" s="77" t="s">
        <v>596</v>
      </c>
    </row>
    <row r="229" spans="2:2" x14ac:dyDescent="0.4">
      <c r="B229" s="77" t="s">
        <v>597</v>
      </c>
    </row>
    <row r="230" spans="2:2" x14ac:dyDescent="0.4">
      <c r="B230" s="77" t="s">
        <v>598</v>
      </c>
    </row>
    <row r="231" spans="2:2" x14ac:dyDescent="0.4">
      <c r="B231" s="77" t="s">
        <v>599</v>
      </c>
    </row>
    <row r="232" spans="2:2" x14ac:dyDescent="0.4">
      <c r="B232" s="77" t="s">
        <v>600</v>
      </c>
    </row>
    <row r="233" spans="2:2" x14ac:dyDescent="0.4">
      <c r="B233" s="77" t="s">
        <v>601</v>
      </c>
    </row>
    <row r="234" spans="2:2" x14ac:dyDescent="0.4">
      <c r="B234" s="77" t="s">
        <v>602</v>
      </c>
    </row>
    <row r="235" spans="2:2" x14ac:dyDescent="0.4">
      <c r="B235" s="77" t="s">
        <v>603</v>
      </c>
    </row>
    <row r="236" spans="2:2" x14ac:dyDescent="0.4">
      <c r="B236" s="77" t="s">
        <v>604</v>
      </c>
    </row>
    <row r="237" spans="2:2" x14ac:dyDescent="0.4">
      <c r="B237" s="77" t="s">
        <v>605</v>
      </c>
    </row>
    <row r="238" spans="2:2" x14ac:dyDescent="0.4">
      <c r="B238" s="77" t="s">
        <v>606</v>
      </c>
    </row>
    <row r="239" spans="2:2" x14ac:dyDescent="0.4">
      <c r="B239" s="77" t="s">
        <v>607</v>
      </c>
    </row>
    <row r="240" spans="2:2" x14ac:dyDescent="0.4">
      <c r="B240" s="77" t="s">
        <v>608</v>
      </c>
    </row>
    <row r="241" spans="2:2" x14ac:dyDescent="0.4">
      <c r="B241" s="77" t="s">
        <v>609</v>
      </c>
    </row>
    <row r="242" spans="2:2" x14ac:dyDescent="0.4">
      <c r="B242" s="77" t="s">
        <v>610</v>
      </c>
    </row>
    <row r="243" spans="2:2" x14ac:dyDescent="0.4">
      <c r="B243" s="77" t="s">
        <v>611</v>
      </c>
    </row>
    <row r="244" spans="2:2" x14ac:dyDescent="0.4">
      <c r="B244" s="77" t="s">
        <v>612</v>
      </c>
    </row>
    <row r="245" spans="2:2" x14ac:dyDescent="0.4">
      <c r="B245" s="77" t="s">
        <v>613</v>
      </c>
    </row>
    <row r="246" spans="2:2" x14ac:dyDescent="0.4">
      <c r="B246" s="77" t="s">
        <v>614</v>
      </c>
    </row>
    <row r="247" spans="2:2" x14ac:dyDescent="0.4">
      <c r="B247" s="77" t="s">
        <v>615</v>
      </c>
    </row>
    <row r="248" spans="2:2" x14ac:dyDescent="0.4">
      <c r="B248" s="77" t="s">
        <v>616</v>
      </c>
    </row>
    <row r="249" spans="2:2" x14ac:dyDescent="0.4">
      <c r="B249" s="77" t="s">
        <v>617</v>
      </c>
    </row>
    <row r="250" spans="2:2" x14ac:dyDescent="0.4">
      <c r="B250" s="77" t="s">
        <v>618</v>
      </c>
    </row>
    <row r="251" spans="2:2" x14ac:dyDescent="0.4">
      <c r="B251" s="77" t="s">
        <v>619</v>
      </c>
    </row>
    <row r="252" spans="2:2" x14ac:dyDescent="0.4">
      <c r="B252" s="77" t="s">
        <v>620</v>
      </c>
    </row>
    <row r="253" spans="2:2" x14ac:dyDescent="0.4">
      <c r="B253" s="77" t="s">
        <v>621</v>
      </c>
    </row>
    <row r="254" spans="2:2" x14ac:dyDescent="0.4">
      <c r="B254" s="77" t="s">
        <v>622</v>
      </c>
    </row>
    <row r="255" spans="2:2" x14ac:dyDescent="0.4">
      <c r="B255" s="77" t="s">
        <v>623</v>
      </c>
    </row>
    <row r="256" spans="2:2" x14ac:dyDescent="0.4">
      <c r="B256" s="77" t="s">
        <v>624</v>
      </c>
    </row>
    <row r="257" spans="2:2" x14ac:dyDescent="0.4">
      <c r="B257" s="77" t="s">
        <v>625</v>
      </c>
    </row>
    <row r="258" spans="2:2" x14ac:dyDescent="0.4">
      <c r="B258" s="77" t="s">
        <v>626</v>
      </c>
    </row>
    <row r="259" spans="2:2" x14ac:dyDescent="0.4">
      <c r="B259" s="77" t="s">
        <v>627</v>
      </c>
    </row>
    <row r="260" spans="2:2" x14ac:dyDescent="0.4">
      <c r="B260" s="77" t="s">
        <v>628</v>
      </c>
    </row>
    <row r="261" spans="2:2" x14ac:dyDescent="0.4">
      <c r="B261" s="77" t="s">
        <v>629</v>
      </c>
    </row>
    <row r="262" spans="2:2" x14ac:dyDescent="0.4">
      <c r="B262" s="77"/>
    </row>
    <row r="263" spans="2:2" x14ac:dyDescent="0.4">
      <c r="B263" s="77" t="s">
        <v>630</v>
      </c>
    </row>
    <row r="264" spans="2:2" x14ac:dyDescent="0.4">
      <c r="B264" s="77" t="s">
        <v>631</v>
      </c>
    </row>
    <row r="265" spans="2:2" x14ac:dyDescent="0.4">
      <c r="B265" s="77" t="s">
        <v>632</v>
      </c>
    </row>
    <row r="266" spans="2:2" x14ac:dyDescent="0.4">
      <c r="B266" s="77" t="s">
        <v>633</v>
      </c>
    </row>
    <row r="267" spans="2:2" x14ac:dyDescent="0.4">
      <c r="B267" s="77" t="s">
        <v>634</v>
      </c>
    </row>
    <row r="268" spans="2:2" x14ac:dyDescent="0.4">
      <c r="B268" s="77" t="s">
        <v>635</v>
      </c>
    </row>
    <row r="269" spans="2:2" x14ac:dyDescent="0.4">
      <c r="B269" s="77" t="s">
        <v>636</v>
      </c>
    </row>
    <row r="270" spans="2:2" x14ac:dyDescent="0.4">
      <c r="B270" s="77" t="s">
        <v>637</v>
      </c>
    </row>
    <row r="271" spans="2:2" x14ac:dyDescent="0.4">
      <c r="B271" s="77" t="s">
        <v>638</v>
      </c>
    </row>
    <row r="272" spans="2:2" x14ac:dyDescent="0.4">
      <c r="B272" s="77" t="s">
        <v>639</v>
      </c>
    </row>
    <row r="273" spans="2:2" x14ac:dyDescent="0.4">
      <c r="B273" s="77" t="s">
        <v>640</v>
      </c>
    </row>
    <row r="274" spans="2:2" x14ac:dyDescent="0.4">
      <c r="B274" s="77"/>
    </row>
    <row r="275" spans="2:2" x14ac:dyDescent="0.4">
      <c r="B275" s="77" t="s">
        <v>641</v>
      </c>
    </row>
    <row r="276" spans="2:2" x14ac:dyDescent="0.4">
      <c r="B276" s="77" t="s">
        <v>642</v>
      </c>
    </row>
    <row r="277" spans="2:2" x14ac:dyDescent="0.4">
      <c r="B277" s="77" t="s">
        <v>643</v>
      </c>
    </row>
    <row r="278" spans="2:2" x14ac:dyDescent="0.4">
      <c r="B278" s="77" t="s">
        <v>644</v>
      </c>
    </row>
    <row r="279" spans="2:2" x14ac:dyDescent="0.4">
      <c r="B279" s="77" t="s">
        <v>645</v>
      </c>
    </row>
    <row r="280" spans="2:2" x14ac:dyDescent="0.4">
      <c r="B280" s="77" t="s">
        <v>646</v>
      </c>
    </row>
    <row r="281" spans="2:2" x14ac:dyDescent="0.4">
      <c r="B281" s="77" t="s">
        <v>647</v>
      </c>
    </row>
    <row r="282" spans="2:2" x14ac:dyDescent="0.4">
      <c r="B282" s="77" t="s">
        <v>648</v>
      </c>
    </row>
    <row r="283" spans="2:2" x14ac:dyDescent="0.4">
      <c r="B283" s="77" t="s">
        <v>649</v>
      </c>
    </row>
    <row r="284" spans="2:2" x14ac:dyDescent="0.4">
      <c r="B284" s="77" t="s">
        <v>650</v>
      </c>
    </row>
    <row r="285" spans="2:2" x14ac:dyDescent="0.4">
      <c r="B285" s="77" t="s">
        <v>651</v>
      </c>
    </row>
    <row r="286" spans="2:2" x14ac:dyDescent="0.4">
      <c r="B286" s="77" t="s">
        <v>652</v>
      </c>
    </row>
    <row r="287" spans="2:2" x14ac:dyDescent="0.4">
      <c r="B287" s="77" t="s">
        <v>653</v>
      </c>
    </row>
    <row r="288" spans="2:2" x14ac:dyDescent="0.4">
      <c r="B288" s="77"/>
    </row>
    <row r="289" spans="2:2" x14ac:dyDescent="0.4">
      <c r="B289" s="77" t="s">
        <v>654</v>
      </c>
    </row>
    <row r="290" spans="2:2" ht="17.25" customHeight="1" x14ac:dyDescent="0.4">
      <c r="B290" s="77" t="s">
        <v>655</v>
      </c>
    </row>
    <row r="291" spans="2:2" x14ac:dyDescent="0.4">
      <c r="B291" s="77" t="s">
        <v>656</v>
      </c>
    </row>
    <row r="292" spans="2:2" x14ac:dyDescent="0.4">
      <c r="B292" s="77" t="s">
        <v>657</v>
      </c>
    </row>
    <row r="293" spans="2:2" x14ac:dyDescent="0.4">
      <c r="B293" s="77" t="s">
        <v>658</v>
      </c>
    </row>
    <row r="294" spans="2:2" x14ac:dyDescent="0.4">
      <c r="B294" s="77" t="s">
        <v>659</v>
      </c>
    </row>
    <row r="295" spans="2:2" x14ac:dyDescent="0.4">
      <c r="B295" s="77" t="s">
        <v>660</v>
      </c>
    </row>
    <row r="296" spans="2:2" x14ac:dyDescent="0.4">
      <c r="B296" s="77" t="s">
        <v>661</v>
      </c>
    </row>
    <row r="297" spans="2:2" x14ac:dyDescent="0.4">
      <c r="B297" s="77" t="s">
        <v>662</v>
      </c>
    </row>
    <row r="298" spans="2:2" x14ac:dyDescent="0.4">
      <c r="B298" s="77" t="s">
        <v>663</v>
      </c>
    </row>
    <row r="299" spans="2:2" x14ac:dyDescent="0.4">
      <c r="B299" s="77" t="s">
        <v>664</v>
      </c>
    </row>
    <row r="300" spans="2:2" x14ac:dyDescent="0.4">
      <c r="B300" s="77" t="s">
        <v>665</v>
      </c>
    </row>
    <row r="301" spans="2:2" x14ac:dyDescent="0.4">
      <c r="B301" s="77" t="s">
        <v>666</v>
      </c>
    </row>
    <row r="302" spans="2:2" x14ac:dyDescent="0.4">
      <c r="B302" s="77" t="s">
        <v>667</v>
      </c>
    </row>
    <row r="303" spans="2:2" x14ac:dyDescent="0.4">
      <c r="B303" s="77" t="s">
        <v>668</v>
      </c>
    </row>
    <row r="304" spans="2:2" x14ac:dyDescent="0.4">
      <c r="B304" s="77" t="s">
        <v>669</v>
      </c>
    </row>
    <row r="305" spans="2:2" x14ac:dyDescent="0.4">
      <c r="B305" s="77" t="s">
        <v>670</v>
      </c>
    </row>
    <row r="306" spans="2:2" x14ac:dyDescent="0.4">
      <c r="B306" s="77" t="s">
        <v>671</v>
      </c>
    </row>
    <row r="307" spans="2:2" x14ac:dyDescent="0.4">
      <c r="B307" s="77" t="s">
        <v>672</v>
      </c>
    </row>
    <row r="308" spans="2:2" x14ac:dyDescent="0.4">
      <c r="B308" s="77" t="s">
        <v>673</v>
      </c>
    </row>
    <row r="309" spans="2:2" x14ac:dyDescent="0.4">
      <c r="B309" s="77" t="s">
        <v>674</v>
      </c>
    </row>
    <row r="310" spans="2:2" x14ac:dyDescent="0.4">
      <c r="B310" s="77" t="s">
        <v>675</v>
      </c>
    </row>
    <row r="311" spans="2:2" x14ac:dyDescent="0.4">
      <c r="B311" s="77" t="s">
        <v>676</v>
      </c>
    </row>
    <row r="312" spans="2:2" x14ac:dyDescent="0.4">
      <c r="B312" s="77" t="s">
        <v>677</v>
      </c>
    </row>
    <row r="313" spans="2:2" x14ac:dyDescent="0.4">
      <c r="B313" s="77" t="s">
        <v>678</v>
      </c>
    </row>
    <row r="314" spans="2:2" x14ac:dyDescent="0.4">
      <c r="B314" s="77" t="s">
        <v>679</v>
      </c>
    </row>
    <row r="315" spans="2:2" x14ac:dyDescent="0.4">
      <c r="B315" s="77" t="s">
        <v>680</v>
      </c>
    </row>
    <row r="316" spans="2:2" x14ac:dyDescent="0.4">
      <c r="B316" s="77" t="s">
        <v>681</v>
      </c>
    </row>
    <row r="317" spans="2:2" x14ac:dyDescent="0.4">
      <c r="B317" s="77" t="s">
        <v>682</v>
      </c>
    </row>
    <row r="318" spans="2:2" x14ac:dyDescent="0.4">
      <c r="B318" s="77" t="s">
        <v>683</v>
      </c>
    </row>
    <row r="319" spans="2:2" x14ac:dyDescent="0.4">
      <c r="B319" s="77" t="s">
        <v>684</v>
      </c>
    </row>
    <row r="320" spans="2:2" x14ac:dyDescent="0.4">
      <c r="B320" s="77" t="s">
        <v>685</v>
      </c>
    </row>
    <row r="321" spans="2:2" x14ac:dyDescent="0.4">
      <c r="B321" s="77" t="s">
        <v>686</v>
      </c>
    </row>
    <row r="322" spans="2:2" x14ac:dyDescent="0.4">
      <c r="B322" s="77" t="s">
        <v>687</v>
      </c>
    </row>
    <row r="323" spans="2:2" x14ac:dyDescent="0.4">
      <c r="B323" s="77" t="s">
        <v>688</v>
      </c>
    </row>
    <row r="324" spans="2:2" x14ac:dyDescent="0.4">
      <c r="B324" s="77" t="s">
        <v>689</v>
      </c>
    </row>
    <row r="325" spans="2:2" x14ac:dyDescent="0.4">
      <c r="B325" s="77"/>
    </row>
    <row r="326" spans="2:2" x14ac:dyDescent="0.4">
      <c r="B326" s="77" t="s">
        <v>690</v>
      </c>
    </row>
    <row r="327" spans="2:2" x14ac:dyDescent="0.4">
      <c r="B327" s="77" t="s">
        <v>691</v>
      </c>
    </row>
    <row r="328" spans="2:2" x14ac:dyDescent="0.4">
      <c r="B328" s="77" t="s">
        <v>692</v>
      </c>
    </row>
    <row r="329" spans="2:2" x14ac:dyDescent="0.4">
      <c r="B329" s="77" t="s">
        <v>693</v>
      </c>
    </row>
    <row r="330" spans="2:2" x14ac:dyDescent="0.4">
      <c r="B330" s="77" t="s">
        <v>694</v>
      </c>
    </row>
    <row r="331" spans="2:2" x14ac:dyDescent="0.4">
      <c r="B331" s="77" t="s">
        <v>695</v>
      </c>
    </row>
    <row r="332" spans="2:2" x14ac:dyDescent="0.4">
      <c r="B332" s="77" t="s">
        <v>696</v>
      </c>
    </row>
    <row r="333" spans="2:2" x14ac:dyDescent="0.4">
      <c r="B333" s="77" t="s">
        <v>697</v>
      </c>
    </row>
    <row r="334" spans="2:2" x14ac:dyDescent="0.4">
      <c r="B334" s="77" t="s">
        <v>698</v>
      </c>
    </row>
    <row r="335" spans="2:2" x14ac:dyDescent="0.4">
      <c r="B335" s="77" t="s">
        <v>699</v>
      </c>
    </row>
    <row r="336" spans="2:2" x14ac:dyDescent="0.4">
      <c r="B336" s="77" t="s">
        <v>700</v>
      </c>
    </row>
    <row r="337" spans="2:2" x14ac:dyDescent="0.4">
      <c r="B337" s="77" t="s">
        <v>701</v>
      </c>
    </row>
    <row r="338" spans="2:2" x14ac:dyDescent="0.4">
      <c r="B338" s="77" t="s">
        <v>702</v>
      </c>
    </row>
    <row r="339" spans="2:2" x14ac:dyDescent="0.4">
      <c r="B339" s="77" t="s">
        <v>703</v>
      </c>
    </row>
    <row r="340" spans="2:2" x14ac:dyDescent="0.4">
      <c r="B340" s="77" t="s">
        <v>704</v>
      </c>
    </row>
    <row r="341" spans="2:2" x14ac:dyDescent="0.4">
      <c r="B341" s="77"/>
    </row>
    <row r="342" spans="2:2" x14ac:dyDescent="0.4">
      <c r="B342" s="77" t="s">
        <v>705</v>
      </c>
    </row>
    <row r="343" spans="2:2" ht="34.5" x14ac:dyDescent="0.4">
      <c r="B343" s="77" t="s">
        <v>706</v>
      </c>
    </row>
    <row r="344" spans="2:2" x14ac:dyDescent="0.4">
      <c r="B344" s="77"/>
    </row>
    <row r="345" spans="2:2" x14ac:dyDescent="0.4">
      <c r="B345" s="77" t="s">
        <v>707</v>
      </c>
    </row>
    <row r="346" spans="2:2" x14ac:dyDescent="0.4">
      <c r="B346" s="77" t="s">
        <v>708</v>
      </c>
    </row>
    <row r="347" spans="2:2" x14ac:dyDescent="0.4">
      <c r="B347" s="77" t="s">
        <v>709</v>
      </c>
    </row>
    <row r="348" spans="2:2" x14ac:dyDescent="0.4">
      <c r="B348" s="77" t="s">
        <v>710</v>
      </c>
    </row>
    <row r="349" spans="2:2" x14ac:dyDescent="0.4">
      <c r="B349" s="77" t="s">
        <v>711</v>
      </c>
    </row>
    <row r="350" spans="2:2" x14ac:dyDescent="0.4">
      <c r="B350" s="77" t="s">
        <v>712</v>
      </c>
    </row>
    <row r="351" spans="2:2" x14ac:dyDescent="0.4">
      <c r="B351" s="77" t="s">
        <v>713</v>
      </c>
    </row>
    <row r="352" spans="2:2" x14ac:dyDescent="0.4">
      <c r="B352" s="77" t="s">
        <v>714</v>
      </c>
    </row>
    <row r="353" spans="2:2" x14ac:dyDescent="0.4">
      <c r="B353" s="77" t="s">
        <v>715</v>
      </c>
    </row>
    <row r="354" spans="2:2" x14ac:dyDescent="0.4">
      <c r="B354" s="77" t="s">
        <v>716</v>
      </c>
    </row>
    <row r="355" spans="2:2" x14ac:dyDescent="0.4">
      <c r="B355" s="77" t="s">
        <v>717</v>
      </c>
    </row>
    <row r="356" spans="2:2" x14ac:dyDescent="0.4">
      <c r="B356" s="77" t="s">
        <v>718</v>
      </c>
    </row>
    <row r="357" spans="2:2" x14ac:dyDescent="0.4">
      <c r="B357" s="77" t="s">
        <v>719</v>
      </c>
    </row>
    <row r="358" spans="2:2" x14ac:dyDescent="0.4">
      <c r="B358" s="77" t="s">
        <v>720</v>
      </c>
    </row>
    <row r="359" spans="2:2" x14ac:dyDescent="0.4">
      <c r="B359" s="77" t="s">
        <v>721</v>
      </c>
    </row>
    <row r="360" spans="2:2" x14ac:dyDescent="0.4">
      <c r="B360" s="77" t="s">
        <v>722</v>
      </c>
    </row>
    <row r="361" spans="2:2" x14ac:dyDescent="0.4">
      <c r="B361" s="77" t="s">
        <v>723</v>
      </c>
    </row>
    <row r="362" spans="2:2" x14ac:dyDescent="0.4">
      <c r="B362" s="77" t="s">
        <v>724</v>
      </c>
    </row>
    <row r="363" spans="2:2" x14ac:dyDescent="0.4">
      <c r="B363" s="77" t="s">
        <v>725</v>
      </c>
    </row>
    <row r="364" spans="2:2" x14ac:dyDescent="0.4">
      <c r="B364" s="77" t="s">
        <v>726</v>
      </c>
    </row>
    <row r="365" spans="2:2" x14ac:dyDescent="0.4">
      <c r="B365" s="77" t="s">
        <v>727</v>
      </c>
    </row>
    <row r="366" spans="2:2" x14ac:dyDescent="0.4">
      <c r="B366" s="77" t="s">
        <v>728</v>
      </c>
    </row>
    <row r="367" spans="2:2" x14ac:dyDescent="0.4">
      <c r="B367" s="77" t="s">
        <v>729</v>
      </c>
    </row>
    <row r="368" spans="2:2" x14ac:dyDescent="0.4">
      <c r="B368" s="77" t="s">
        <v>730</v>
      </c>
    </row>
    <row r="369" spans="2:2" x14ac:dyDescent="0.4">
      <c r="B369" s="77" t="s">
        <v>731</v>
      </c>
    </row>
    <row r="370" spans="2:2" x14ac:dyDescent="0.4">
      <c r="B370" s="77" t="s">
        <v>732</v>
      </c>
    </row>
    <row r="371" spans="2:2" x14ac:dyDescent="0.4">
      <c r="B371" s="77" t="s">
        <v>733</v>
      </c>
    </row>
    <row r="372" spans="2:2" x14ac:dyDescent="0.4">
      <c r="B372" s="77" t="s">
        <v>734</v>
      </c>
    </row>
    <row r="373" spans="2:2" x14ac:dyDescent="0.4">
      <c r="B373" s="77" t="s">
        <v>735</v>
      </c>
    </row>
    <row r="374" spans="2:2" x14ac:dyDescent="0.4">
      <c r="B374" s="77" t="s">
        <v>736</v>
      </c>
    </row>
    <row r="375" spans="2:2" x14ac:dyDescent="0.4">
      <c r="B375" s="77" t="s">
        <v>737</v>
      </c>
    </row>
    <row r="376" spans="2:2" x14ac:dyDescent="0.4">
      <c r="B376" s="77" t="s">
        <v>738</v>
      </c>
    </row>
    <row r="377" spans="2:2" x14ac:dyDescent="0.4">
      <c r="B377" s="77" t="s">
        <v>739</v>
      </c>
    </row>
    <row r="378" spans="2:2" x14ac:dyDescent="0.4">
      <c r="B378" s="77" t="s">
        <v>740</v>
      </c>
    </row>
    <row r="379" spans="2:2" x14ac:dyDescent="0.4">
      <c r="B379" s="77" t="s">
        <v>741</v>
      </c>
    </row>
    <row r="380" spans="2:2" x14ac:dyDescent="0.4">
      <c r="B380" s="77" t="s">
        <v>742</v>
      </c>
    </row>
    <row r="381" spans="2:2" x14ac:dyDescent="0.4">
      <c r="B381" s="77" t="s">
        <v>743</v>
      </c>
    </row>
    <row r="382" spans="2:2" x14ac:dyDescent="0.4">
      <c r="B382" s="77" t="s">
        <v>744</v>
      </c>
    </row>
    <row r="383" spans="2:2" x14ac:dyDescent="0.4">
      <c r="B383" s="77" t="s">
        <v>745</v>
      </c>
    </row>
    <row r="384" spans="2:2" x14ac:dyDescent="0.4">
      <c r="B384" s="77" t="s">
        <v>746</v>
      </c>
    </row>
    <row r="385" spans="2:2" x14ac:dyDescent="0.4">
      <c r="B385" s="77" t="s">
        <v>747</v>
      </c>
    </row>
    <row r="386" spans="2:2" x14ac:dyDescent="0.4">
      <c r="B386" s="77" t="s">
        <v>748</v>
      </c>
    </row>
    <row r="387" spans="2:2" x14ac:dyDescent="0.4">
      <c r="B387" s="77"/>
    </row>
    <row r="388" spans="2:2" x14ac:dyDescent="0.4">
      <c r="B388" s="77" t="s">
        <v>749</v>
      </c>
    </row>
    <row r="389" spans="2:2" x14ac:dyDescent="0.4">
      <c r="B389" s="77" t="s">
        <v>708</v>
      </c>
    </row>
    <row r="390" spans="2:2" x14ac:dyDescent="0.4">
      <c r="B390" s="77" t="s">
        <v>750</v>
      </c>
    </row>
    <row r="391" spans="2:2" x14ac:dyDescent="0.4">
      <c r="B391" s="77" t="s">
        <v>751</v>
      </c>
    </row>
    <row r="392" spans="2:2" x14ac:dyDescent="0.4">
      <c r="B392" s="77" t="s">
        <v>752</v>
      </c>
    </row>
    <row r="393" spans="2:2" x14ac:dyDescent="0.4">
      <c r="B393" s="77" t="s">
        <v>711</v>
      </c>
    </row>
    <row r="394" spans="2:2" x14ac:dyDescent="0.4">
      <c r="B394" s="77" t="s">
        <v>753</v>
      </c>
    </row>
    <row r="395" spans="2:2" x14ac:dyDescent="0.4">
      <c r="B395" s="77" t="s">
        <v>713</v>
      </c>
    </row>
    <row r="396" spans="2:2" x14ac:dyDescent="0.4">
      <c r="B396" s="77" t="s">
        <v>754</v>
      </c>
    </row>
    <row r="397" spans="2:2" x14ac:dyDescent="0.4">
      <c r="B397" s="77" t="s">
        <v>715</v>
      </c>
    </row>
    <row r="398" spans="2:2" x14ac:dyDescent="0.4">
      <c r="B398" s="77" t="s">
        <v>716</v>
      </c>
    </row>
    <row r="399" spans="2:2" x14ac:dyDescent="0.4">
      <c r="B399" s="77" t="s">
        <v>717</v>
      </c>
    </row>
    <row r="400" spans="2:2" x14ac:dyDescent="0.4">
      <c r="B400" s="77" t="s">
        <v>718</v>
      </c>
    </row>
    <row r="401" spans="2:2" x14ac:dyDescent="0.4">
      <c r="B401" s="77" t="s">
        <v>719</v>
      </c>
    </row>
    <row r="402" spans="2:2" x14ac:dyDescent="0.4">
      <c r="B402" s="77" t="s">
        <v>720</v>
      </c>
    </row>
    <row r="403" spans="2:2" x14ac:dyDescent="0.4">
      <c r="B403" s="77" t="s">
        <v>721</v>
      </c>
    </row>
    <row r="404" spans="2:2" x14ac:dyDescent="0.4">
      <c r="B404" s="77" t="s">
        <v>755</v>
      </c>
    </row>
    <row r="405" spans="2:2" x14ac:dyDescent="0.4">
      <c r="B405" s="77" t="s">
        <v>756</v>
      </c>
    </row>
    <row r="406" spans="2:2" x14ac:dyDescent="0.4">
      <c r="B406" s="77" t="s">
        <v>724</v>
      </c>
    </row>
    <row r="407" spans="2:2" x14ac:dyDescent="0.4">
      <c r="B407" s="77" t="s">
        <v>757</v>
      </c>
    </row>
    <row r="408" spans="2:2" x14ac:dyDescent="0.4">
      <c r="B408" s="77" t="s">
        <v>758</v>
      </c>
    </row>
    <row r="409" spans="2:2" x14ac:dyDescent="0.4">
      <c r="B409" s="77" t="s">
        <v>727</v>
      </c>
    </row>
    <row r="410" spans="2:2" x14ac:dyDescent="0.4">
      <c r="B410" s="77" t="s">
        <v>759</v>
      </c>
    </row>
    <row r="411" spans="2:2" ht="34.5" x14ac:dyDescent="0.4">
      <c r="B411" s="77" t="s">
        <v>760</v>
      </c>
    </row>
    <row r="412" spans="2:2" x14ac:dyDescent="0.4">
      <c r="B412" s="77" t="s">
        <v>761</v>
      </c>
    </row>
    <row r="413" spans="2:2" x14ac:dyDescent="0.4">
      <c r="B413" s="77" t="s">
        <v>762</v>
      </c>
    </row>
    <row r="414" spans="2:2" x14ac:dyDescent="0.4">
      <c r="B414" s="77" t="s">
        <v>763</v>
      </c>
    </row>
    <row r="415" spans="2:2" x14ac:dyDescent="0.4">
      <c r="B415" s="77" t="s">
        <v>764</v>
      </c>
    </row>
    <row r="416" spans="2:2" x14ac:dyDescent="0.4">
      <c r="B416" s="77"/>
    </row>
    <row r="417" spans="2:2" x14ac:dyDescent="0.4">
      <c r="B417" s="77" t="s">
        <v>765</v>
      </c>
    </row>
    <row r="418" spans="2:2" x14ac:dyDescent="0.4">
      <c r="B418" s="77" t="s">
        <v>766</v>
      </c>
    </row>
    <row r="419" spans="2:2" x14ac:dyDescent="0.4">
      <c r="B419" s="77" t="s">
        <v>767</v>
      </c>
    </row>
    <row r="420" spans="2:2" x14ac:dyDescent="0.4">
      <c r="B420" s="77" t="s">
        <v>768</v>
      </c>
    </row>
    <row r="421" spans="2:2" x14ac:dyDescent="0.4">
      <c r="B421" s="77" t="s">
        <v>769</v>
      </c>
    </row>
    <row r="422" spans="2:2" x14ac:dyDescent="0.4">
      <c r="B422" s="77" t="s">
        <v>770</v>
      </c>
    </row>
    <row r="423" spans="2:2" x14ac:dyDescent="0.4">
      <c r="B423" s="77" t="s">
        <v>771</v>
      </c>
    </row>
    <row r="424" spans="2:2" x14ac:dyDescent="0.4">
      <c r="B424" s="77" t="s">
        <v>772</v>
      </c>
    </row>
    <row r="425" spans="2:2" x14ac:dyDescent="0.4">
      <c r="B425" s="77" t="s">
        <v>773</v>
      </c>
    </row>
    <row r="426" spans="2:2" x14ac:dyDescent="0.4">
      <c r="B426" s="77" t="s">
        <v>774</v>
      </c>
    </row>
    <row r="427" spans="2:2" x14ac:dyDescent="0.4">
      <c r="B427" s="77" t="s">
        <v>775</v>
      </c>
    </row>
    <row r="428" spans="2:2" x14ac:dyDescent="0.4">
      <c r="B428" s="77" t="s">
        <v>776</v>
      </c>
    </row>
    <row r="429" spans="2:2" x14ac:dyDescent="0.4">
      <c r="B429" s="77" t="s">
        <v>777</v>
      </c>
    </row>
    <row r="430" spans="2:2" x14ac:dyDescent="0.4">
      <c r="B430" s="77" t="s">
        <v>778</v>
      </c>
    </row>
    <row r="431" spans="2:2" x14ac:dyDescent="0.4">
      <c r="B431" s="77" t="s">
        <v>779</v>
      </c>
    </row>
    <row r="432" spans="2:2" x14ac:dyDescent="0.4">
      <c r="B432" s="77" t="s">
        <v>780</v>
      </c>
    </row>
    <row r="433" spans="2:2" ht="34.5" x14ac:dyDescent="0.4">
      <c r="B433" s="77" t="s">
        <v>781</v>
      </c>
    </row>
    <row r="434" spans="2:2" x14ac:dyDescent="0.4">
      <c r="B434" s="77"/>
    </row>
    <row r="435" spans="2:2" x14ac:dyDescent="0.4">
      <c r="B435" s="77" t="s">
        <v>782</v>
      </c>
    </row>
    <row r="436" spans="2:2" x14ac:dyDescent="0.4">
      <c r="B436" s="77" t="s">
        <v>783</v>
      </c>
    </row>
    <row r="437" spans="2:2" x14ac:dyDescent="0.4">
      <c r="B437" s="77" t="s">
        <v>784</v>
      </c>
    </row>
    <row r="438" spans="2:2" x14ac:dyDescent="0.4">
      <c r="B438" s="77" t="s">
        <v>785</v>
      </c>
    </row>
    <row r="439" spans="2:2" ht="69" x14ac:dyDescent="0.4">
      <c r="B439" s="77" t="s">
        <v>786</v>
      </c>
    </row>
    <row r="440" spans="2:2" x14ac:dyDescent="0.4">
      <c r="B440" s="77"/>
    </row>
    <row r="441" spans="2:2" x14ac:dyDescent="0.4">
      <c r="B441" s="77" t="s">
        <v>787</v>
      </c>
    </row>
    <row r="442" spans="2:2" ht="51.75" x14ac:dyDescent="0.4">
      <c r="B442" s="77" t="s">
        <v>788</v>
      </c>
    </row>
    <row r="443" spans="2:2" x14ac:dyDescent="0.4">
      <c r="B443" s="77"/>
    </row>
    <row r="444" spans="2:2" x14ac:dyDescent="0.4">
      <c r="B444" s="77" t="s">
        <v>789</v>
      </c>
    </row>
    <row r="445" spans="2:2" x14ac:dyDescent="0.4">
      <c r="B445" s="77" t="s">
        <v>790</v>
      </c>
    </row>
    <row r="446" spans="2:2" x14ac:dyDescent="0.4">
      <c r="B446" s="77"/>
    </row>
    <row r="447" spans="2:2" x14ac:dyDescent="0.4">
      <c r="B447" s="77" t="s">
        <v>791</v>
      </c>
    </row>
    <row r="448" spans="2:2" x14ac:dyDescent="0.4">
      <c r="B448" s="77" t="s">
        <v>792</v>
      </c>
    </row>
    <row r="449" spans="2:2" x14ac:dyDescent="0.4">
      <c r="B449" s="77" t="s">
        <v>793</v>
      </c>
    </row>
    <row r="450" spans="2:2" x14ac:dyDescent="0.4">
      <c r="B450" s="77"/>
    </row>
    <row r="451" spans="2:2" x14ac:dyDescent="0.4">
      <c r="B451" s="77"/>
    </row>
    <row r="452" spans="2:2" x14ac:dyDescent="0.4">
      <c r="B452" s="79" t="s">
        <v>794</v>
      </c>
    </row>
    <row r="453" spans="2:2" x14ac:dyDescent="0.4">
      <c r="B453" s="77"/>
    </row>
    <row r="454" spans="2:2" x14ac:dyDescent="0.4">
      <c r="B454" s="77"/>
    </row>
    <row r="455" spans="2:2" x14ac:dyDescent="0.4">
      <c r="B455" s="79" t="s">
        <v>795</v>
      </c>
    </row>
  </sheetData>
  <sheetProtection algorithmName="SHA-512" hashValue="ApZhQ/KD7Wkc/JnOmZtcXnts764Anr0X+oKYnyyMbMQhHjA6+5RiQ9foy9ziGbsb/uXb2FAN1B91DOHaQkvPgg==" saltValue="XbiQrO4vhuAe2qQcIC35hQ==" spinCount="100000" sheet="1" objects="1" scenarios="1"/>
  <phoneticPr fontId="3"/>
  <pageMargins left="0.7" right="0.7" top="0.75" bottom="0.75" header="0.3" footer="0.3"/>
  <pageSetup paperSize="9" scale="99" orientation="portrait" r:id="rId1"/>
  <rowBreaks count="2" manualBreakCount="2">
    <brk id="262" min="1" max="1" man="1"/>
    <brk id="302" min="1" max="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49110-4EBB-43CC-80D2-0DF46EDE5EE4}">
  <dimension ref="B1:C390"/>
  <sheetViews>
    <sheetView view="pageBreakPreview" zoomScaleNormal="100" zoomScaleSheetLayoutView="100" workbookViewId="0"/>
  </sheetViews>
  <sheetFormatPr defaultRowHeight="18.75" x14ac:dyDescent="0.4"/>
  <cols>
    <col min="2" max="2" width="84" style="91" customWidth="1"/>
  </cols>
  <sheetData>
    <row r="1" spans="2:2" x14ac:dyDescent="0.4">
      <c r="B1" s="80" t="s">
        <v>796</v>
      </c>
    </row>
    <row r="2" spans="2:2" x14ac:dyDescent="0.4">
      <c r="B2" s="80" t="s">
        <v>797</v>
      </c>
    </row>
    <row r="3" spans="2:2" x14ac:dyDescent="0.4">
      <c r="B3" s="80" t="s">
        <v>798</v>
      </c>
    </row>
    <row r="4" spans="2:2" x14ac:dyDescent="0.4">
      <c r="B4" s="81"/>
    </row>
    <row r="5" spans="2:2" x14ac:dyDescent="0.4">
      <c r="B5" s="81" t="s">
        <v>799</v>
      </c>
    </row>
    <row r="6" spans="2:2" ht="54" x14ac:dyDescent="0.4">
      <c r="B6" s="81" t="s">
        <v>800</v>
      </c>
    </row>
    <row r="7" spans="2:2" x14ac:dyDescent="0.4">
      <c r="B7" s="81"/>
    </row>
    <row r="8" spans="2:2" x14ac:dyDescent="0.4">
      <c r="B8" s="81" t="s">
        <v>801</v>
      </c>
    </row>
    <row r="9" spans="2:2" x14ac:dyDescent="0.4">
      <c r="B9" s="81" t="s">
        <v>802</v>
      </c>
    </row>
    <row r="10" spans="2:2" ht="36" x14ac:dyDescent="0.4">
      <c r="B10" s="81" t="s">
        <v>803</v>
      </c>
    </row>
    <row r="11" spans="2:2" ht="36" x14ac:dyDescent="0.4">
      <c r="B11" s="81" t="s">
        <v>804</v>
      </c>
    </row>
    <row r="12" spans="2:2" ht="54" x14ac:dyDescent="0.4">
      <c r="B12" s="81" t="s">
        <v>805</v>
      </c>
    </row>
    <row r="13" spans="2:2" ht="36" x14ac:dyDescent="0.4">
      <c r="B13" s="81" t="s">
        <v>806</v>
      </c>
    </row>
    <row r="14" spans="2:2" ht="36" x14ac:dyDescent="0.4">
      <c r="B14" s="81" t="s">
        <v>807</v>
      </c>
    </row>
    <row r="15" spans="2:2" ht="36" x14ac:dyDescent="0.4">
      <c r="B15" s="81" t="s">
        <v>808</v>
      </c>
    </row>
    <row r="16" spans="2:2" ht="36" x14ac:dyDescent="0.4">
      <c r="B16" s="81" t="s">
        <v>809</v>
      </c>
    </row>
    <row r="17" spans="2:2" ht="36" x14ac:dyDescent="0.4">
      <c r="B17" s="81" t="s">
        <v>810</v>
      </c>
    </row>
    <row r="18" spans="2:2" ht="36" x14ac:dyDescent="0.4">
      <c r="B18" s="81" t="s">
        <v>811</v>
      </c>
    </row>
    <row r="19" spans="2:2" ht="36" x14ac:dyDescent="0.4">
      <c r="B19" s="81" t="s">
        <v>812</v>
      </c>
    </row>
    <row r="20" spans="2:2" ht="90" x14ac:dyDescent="0.4">
      <c r="B20" s="81" t="s">
        <v>813</v>
      </c>
    </row>
    <row r="21" spans="2:2" ht="54" x14ac:dyDescent="0.4">
      <c r="B21" s="81" t="s">
        <v>814</v>
      </c>
    </row>
    <row r="22" spans="2:2" ht="54" x14ac:dyDescent="0.4">
      <c r="B22" s="81" t="s">
        <v>815</v>
      </c>
    </row>
    <row r="23" spans="2:2" ht="54" x14ac:dyDescent="0.4">
      <c r="B23" s="81" t="s">
        <v>816</v>
      </c>
    </row>
    <row r="24" spans="2:2" ht="36" x14ac:dyDescent="0.4">
      <c r="B24" s="81" t="s">
        <v>817</v>
      </c>
    </row>
    <row r="25" spans="2:2" x14ac:dyDescent="0.4">
      <c r="B25" s="81"/>
    </row>
    <row r="26" spans="2:2" x14ac:dyDescent="0.4">
      <c r="B26" s="81" t="s">
        <v>818</v>
      </c>
    </row>
    <row r="27" spans="2:2" ht="257.25" customHeight="1" x14ac:dyDescent="0.4">
      <c r="B27" s="81" t="s">
        <v>819</v>
      </c>
    </row>
    <row r="28" spans="2:2" ht="36" x14ac:dyDescent="0.4">
      <c r="B28" s="81" t="s">
        <v>820</v>
      </c>
    </row>
    <row r="29" spans="2:2" ht="54" x14ac:dyDescent="0.4">
      <c r="B29" s="81" t="s">
        <v>821</v>
      </c>
    </row>
    <row r="30" spans="2:2" x14ac:dyDescent="0.4">
      <c r="B30" s="81" t="s">
        <v>822</v>
      </c>
    </row>
    <row r="31" spans="2:2" x14ac:dyDescent="0.4">
      <c r="B31" s="81" t="s">
        <v>823</v>
      </c>
    </row>
    <row r="32" spans="2:2" x14ac:dyDescent="0.4">
      <c r="B32" s="81" t="s">
        <v>824</v>
      </c>
    </row>
    <row r="33" spans="2:2" x14ac:dyDescent="0.4">
      <c r="B33" s="81" t="s">
        <v>825</v>
      </c>
    </row>
    <row r="34" spans="2:2" ht="36" x14ac:dyDescent="0.4">
      <c r="B34" s="81" t="s">
        <v>826</v>
      </c>
    </row>
    <row r="35" spans="2:2" x14ac:dyDescent="0.4">
      <c r="B35" s="81" t="s">
        <v>827</v>
      </c>
    </row>
    <row r="36" spans="2:2" ht="42" customHeight="1" x14ac:dyDescent="0.4">
      <c r="B36" s="81" t="s">
        <v>828</v>
      </c>
    </row>
    <row r="37" spans="2:2" x14ac:dyDescent="0.4">
      <c r="B37" s="81" t="s">
        <v>829</v>
      </c>
    </row>
    <row r="38" spans="2:2" x14ac:dyDescent="0.4">
      <c r="B38" s="81"/>
    </row>
    <row r="39" spans="2:2" x14ac:dyDescent="0.4">
      <c r="B39" s="81" t="s">
        <v>830</v>
      </c>
    </row>
    <row r="40" spans="2:2" x14ac:dyDescent="0.4">
      <c r="B40" s="82" t="s">
        <v>831</v>
      </c>
    </row>
    <row r="41" spans="2:2" x14ac:dyDescent="0.4">
      <c r="B41" s="82" t="s">
        <v>832</v>
      </c>
    </row>
    <row r="42" spans="2:2" x14ac:dyDescent="0.4">
      <c r="B42" s="81"/>
    </row>
    <row r="43" spans="2:2" x14ac:dyDescent="0.4">
      <c r="B43" s="81" t="s">
        <v>833</v>
      </c>
    </row>
    <row r="44" spans="2:2" x14ac:dyDescent="0.4">
      <c r="B44" s="82" t="s">
        <v>834</v>
      </c>
    </row>
    <row r="45" spans="2:2" x14ac:dyDescent="0.4">
      <c r="B45" s="82" t="s">
        <v>835</v>
      </c>
    </row>
    <row r="46" spans="2:2" x14ac:dyDescent="0.4">
      <c r="B46" s="81"/>
    </row>
    <row r="47" spans="2:2" x14ac:dyDescent="0.4">
      <c r="B47" s="81" t="s">
        <v>836</v>
      </c>
    </row>
    <row r="48" spans="2:2" x14ac:dyDescent="0.4">
      <c r="B48" s="81" t="s">
        <v>837</v>
      </c>
    </row>
    <row r="49" spans="2:2" x14ac:dyDescent="0.4">
      <c r="B49" s="81" t="s">
        <v>838</v>
      </c>
    </row>
    <row r="50" spans="2:2" x14ac:dyDescent="0.4">
      <c r="B50" s="81" t="s">
        <v>839</v>
      </c>
    </row>
    <row r="51" spans="2:2" x14ac:dyDescent="0.4">
      <c r="B51" s="81" t="s">
        <v>840</v>
      </c>
    </row>
    <row r="52" spans="2:2" x14ac:dyDescent="0.4">
      <c r="B52" s="81" t="s">
        <v>841</v>
      </c>
    </row>
    <row r="53" spans="2:2" x14ac:dyDescent="0.4">
      <c r="B53" s="81" t="s">
        <v>842</v>
      </c>
    </row>
    <row r="54" spans="2:2" ht="42.75" customHeight="1" x14ac:dyDescent="0.4">
      <c r="B54" s="81" t="s">
        <v>843</v>
      </c>
    </row>
    <row r="55" spans="2:2" x14ac:dyDescent="0.4">
      <c r="B55" s="81" t="s">
        <v>844</v>
      </c>
    </row>
    <row r="56" spans="2:2" ht="36" x14ac:dyDescent="0.4">
      <c r="B56" s="81" t="s">
        <v>845</v>
      </c>
    </row>
    <row r="57" spans="2:2" x14ac:dyDescent="0.4">
      <c r="B57" s="81"/>
    </row>
    <row r="58" spans="2:2" x14ac:dyDescent="0.4">
      <c r="B58" s="81" t="s">
        <v>846</v>
      </c>
    </row>
    <row r="59" spans="2:2" ht="108" x14ac:dyDescent="0.4">
      <c r="B59" s="81" t="s">
        <v>847</v>
      </c>
    </row>
    <row r="60" spans="2:2" ht="36" x14ac:dyDescent="0.4">
      <c r="B60" s="81" t="s">
        <v>848</v>
      </c>
    </row>
    <row r="61" spans="2:2" x14ac:dyDescent="0.4">
      <c r="B61" s="81"/>
    </row>
    <row r="62" spans="2:2" x14ac:dyDescent="0.4">
      <c r="B62" s="81" t="s">
        <v>849</v>
      </c>
    </row>
    <row r="63" spans="2:2" ht="36" x14ac:dyDescent="0.4">
      <c r="B63" s="81" t="s">
        <v>850</v>
      </c>
    </row>
    <row r="64" spans="2:2" ht="36" x14ac:dyDescent="0.4">
      <c r="B64" s="81" t="s">
        <v>851</v>
      </c>
    </row>
    <row r="65" spans="2:2" ht="36" x14ac:dyDescent="0.4">
      <c r="B65" s="81" t="s">
        <v>852</v>
      </c>
    </row>
    <row r="66" spans="2:2" ht="90" x14ac:dyDescent="0.4">
      <c r="B66" s="81" t="s">
        <v>853</v>
      </c>
    </row>
    <row r="67" spans="2:2" x14ac:dyDescent="0.4">
      <c r="B67" s="81"/>
    </row>
    <row r="68" spans="2:2" x14ac:dyDescent="0.4">
      <c r="B68" s="81" t="s">
        <v>854</v>
      </c>
    </row>
    <row r="69" spans="2:2" ht="36" x14ac:dyDescent="0.4">
      <c r="B69" s="81" t="s">
        <v>855</v>
      </c>
    </row>
    <row r="70" spans="2:2" ht="68.25" customHeight="1" x14ac:dyDescent="0.4">
      <c r="B70" s="81" t="s">
        <v>856</v>
      </c>
    </row>
    <row r="71" spans="2:2" ht="54" x14ac:dyDescent="0.4">
      <c r="B71" s="81" t="s">
        <v>857</v>
      </c>
    </row>
    <row r="72" spans="2:2" x14ac:dyDescent="0.4">
      <c r="B72" s="81"/>
    </row>
    <row r="73" spans="2:2" x14ac:dyDescent="0.4">
      <c r="B73" s="81" t="s">
        <v>858</v>
      </c>
    </row>
    <row r="74" spans="2:2" ht="36" x14ac:dyDescent="0.4">
      <c r="B74" s="81" t="s">
        <v>859</v>
      </c>
    </row>
    <row r="75" spans="2:2" x14ac:dyDescent="0.4">
      <c r="B75" s="81" t="s">
        <v>860</v>
      </c>
    </row>
    <row r="76" spans="2:2" x14ac:dyDescent="0.4">
      <c r="B76" s="81" t="s">
        <v>861</v>
      </c>
    </row>
    <row r="77" spans="2:2" x14ac:dyDescent="0.4">
      <c r="B77" s="81" t="s">
        <v>862</v>
      </c>
    </row>
    <row r="78" spans="2:2" x14ac:dyDescent="0.4">
      <c r="B78" s="81"/>
    </row>
    <row r="79" spans="2:2" x14ac:dyDescent="0.4">
      <c r="B79" s="81" t="s">
        <v>863</v>
      </c>
    </row>
    <row r="80" spans="2:2" x14ac:dyDescent="0.4">
      <c r="B80" s="81" t="s">
        <v>864</v>
      </c>
    </row>
    <row r="81" spans="2:3" x14ac:dyDescent="0.4">
      <c r="B81" s="81" t="s">
        <v>865</v>
      </c>
    </row>
    <row r="82" spans="2:3" x14ac:dyDescent="0.4">
      <c r="B82" s="81" t="s">
        <v>866</v>
      </c>
    </row>
    <row r="83" spans="2:3" x14ac:dyDescent="0.4">
      <c r="B83" s="81" t="s">
        <v>867</v>
      </c>
    </row>
    <row r="84" spans="2:3" x14ac:dyDescent="0.4">
      <c r="B84" s="81" t="s">
        <v>868</v>
      </c>
    </row>
    <row r="85" spans="2:3" x14ac:dyDescent="0.4">
      <c r="B85" s="81" t="s">
        <v>869</v>
      </c>
    </row>
    <row r="86" spans="2:3" ht="78" customHeight="1" x14ac:dyDescent="0.4">
      <c r="B86" s="81" t="s">
        <v>870</v>
      </c>
    </row>
    <row r="87" spans="2:3" x14ac:dyDescent="0.4">
      <c r="B87" s="81" t="s">
        <v>871</v>
      </c>
      <c r="C87" s="83"/>
    </row>
    <row r="88" spans="2:3" x14ac:dyDescent="0.4">
      <c r="B88" s="81" t="s">
        <v>872</v>
      </c>
      <c r="C88" s="83"/>
    </row>
    <row r="89" spans="2:3" x14ac:dyDescent="0.4">
      <c r="B89" s="81" t="s">
        <v>873</v>
      </c>
      <c r="C89" s="83"/>
    </row>
    <row r="90" spans="2:3" x14ac:dyDescent="0.4">
      <c r="B90" s="81" t="s">
        <v>874</v>
      </c>
      <c r="C90" s="83"/>
    </row>
    <row r="91" spans="2:3" ht="42" customHeight="1" x14ac:dyDescent="0.4">
      <c r="B91" s="81" t="s">
        <v>875</v>
      </c>
      <c r="C91" s="83"/>
    </row>
    <row r="92" spans="2:3" x14ac:dyDescent="0.4">
      <c r="B92" s="81" t="s">
        <v>876</v>
      </c>
      <c r="C92" s="83"/>
    </row>
    <row r="93" spans="2:3" ht="36" x14ac:dyDescent="0.4">
      <c r="B93" s="81" t="s">
        <v>877</v>
      </c>
      <c r="C93" s="83"/>
    </row>
    <row r="94" spans="2:3" ht="36" x14ac:dyDescent="0.4">
      <c r="B94" s="81" t="s">
        <v>878</v>
      </c>
    </row>
    <row r="95" spans="2:3" x14ac:dyDescent="0.4">
      <c r="B95" s="81" t="s">
        <v>879</v>
      </c>
    </row>
    <row r="96" spans="2:3" x14ac:dyDescent="0.4">
      <c r="B96" s="81" t="s">
        <v>880</v>
      </c>
    </row>
    <row r="97" spans="2:2" x14ac:dyDescent="0.4">
      <c r="B97" s="81" t="s">
        <v>881</v>
      </c>
    </row>
    <row r="98" spans="2:2" x14ac:dyDescent="0.4">
      <c r="B98" s="81" t="s">
        <v>882</v>
      </c>
    </row>
    <row r="99" spans="2:2" x14ac:dyDescent="0.4">
      <c r="B99" s="81" t="s">
        <v>883</v>
      </c>
    </row>
    <row r="100" spans="2:2" x14ac:dyDescent="0.4">
      <c r="B100" s="81" t="s">
        <v>884</v>
      </c>
    </row>
    <row r="101" spans="2:2" x14ac:dyDescent="0.4">
      <c r="B101" s="81" t="s">
        <v>885</v>
      </c>
    </row>
    <row r="102" spans="2:2" x14ac:dyDescent="0.4">
      <c r="B102" s="81" t="s">
        <v>886</v>
      </c>
    </row>
    <row r="103" spans="2:2" x14ac:dyDescent="0.4">
      <c r="B103" s="81" t="s">
        <v>887</v>
      </c>
    </row>
    <row r="104" spans="2:2" x14ac:dyDescent="0.4">
      <c r="B104" s="81" t="s">
        <v>888</v>
      </c>
    </row>
    <row r="105" spans="2:2" x14ac:dyDescent="0.4">
      <c r="B105" s="81" t="s">
        <v>889</v>
      </c>
    </row>
    <row r="106" spans="2:2" x14ac:dyDescent="0.4">
      <c r="B106" s="81" t="s">
        <v>890</v>
      </c>
    </row>
    <row r="107" spans="2:2" x14ac:dyDescent="0.4">
      <c r="B107" s="81" t="s">
        <v>891</v>
      </c>
    </row>
    <row r="108" spans="2:2" x14ac:dyDescent="0.4">
      <c r="B108" s="81" t="s">
        <v>892</v>
      </c>
    </row>
    <row r="109" spans="2:2" x14ac:dyDescent="0.4">
      <c r="B109" s="81" t="s">
        <v>893</v>
      </c>
    </row>
    <row r="110" spans="2:2" x14ac:dyDescent="0.4">
      <c r="B110" s="81" t="s">
        <v>894</v>
      </c>
    </row>
    <row r="111" spans="2:2" x14ac:dyDescent="0.4">
      <c r="B111" s="81" t="s">
        <v>895</v>
      </c>
    </row>
    <row r="112" spans="2:2" x14ac:dyDescent="0.4">
      <c r="B112" s="81" t="s">
        <v>896</v>
      </c>
    </row>
    <row r="113" spans="2:3" x14ac:dyDescent="0.4">
      <c r="B113" s="81" t="s">
        <v>897</v>
      </c>
    </row>
    <row r="114" spans="2:3" x14ac:dyDescent="0.4">
      <c r="B114" s="81" t="s">
        <v>898</v>
      </c>
    </row>
    <row r="115" spans="2:3" x14ac:dyDescent="0.4">
      <c r="B115" s="81"/>
    </row>
    <row r="116" spans="2:3" x14ac:dyDescent="0.4">
      <c r="B116" s="81" t="s">
        <v>899</v>
      </c>
    </row>
    <row r="117" spans="2:3" x14ac:dyDescent="0.4">
      <c r="B117" s="81" t="s">
        <v>900</v>
      </c>
    </row>
    <row r="118" spans="2:3" x14ac:dyDescent="0.4">
      <c r="B118" s="81" t="s">
        <v>901</v>
      </c>
    </row>
    <row r="119" spans="2:3" x14ac:dyDescent="0.4">
      <c r="B119" s="81" t="s">
        <v>902</v>
      </c>
    </row>
    <row r="120" spans="2:3" x14ac:dyDescent="0.4">
      <c r="B120" s="81" t="s">
        <v>903</v>
      </c>
      <c r="C120" s="83"/>
    </row>
    <row r="121" spans="2:3" x14ac:dyDescent="0.4">
      <c r="B121" s="81" t="s">
        <v>904</v>
      </c>
      <c r="C121" s="83"/>
    </row>
    <row r="122" spans="2:3" x14ac:dyDescent="0.4">
      <c r="B122" s="81" t="s">
        <v>905</v>
      </c>
    </row>
    <row r="123" spans="2:3" x14ac:dyDescent="0.4">
      <c r="B123" s="81" t="s">
        <v>906</v>
      </c>
      <c r="C123" s="83"/>
    </row>
    <row r="124" spans="2:3" x14ac:dyDescent="0.4">
      <c r="B124" s="81" t="s">
        <v>907</v>
      </c>
    </row>
    <row r="125" spans="2:3" x14ac:dyDescent="0.4">
      <c r="B125" s="81" t="s">
        <v>908</v>
      </c>
    </row>
    <row r="126" spans="2:3" x14ac:dyDescent="0.4">
      <c r="B126" s="81" t="s">
        <v>909</v>
      </c>
      <c r="C126" s="83"/>
    </row>
    <row r="127" spans="2:3" x14ac:dyDescent="0.4">
      <c r="B127" s="81" t="s">
        <v>910</v>
      </c>
      <c r="C127" s="83"/>
    </row>
    <row r="128" spans="2:3" x14ac:dyDescent="0.4">
      <c r="B128" s="81" t="s">
        <v>911</v>
      </c>
    </row>
    <row r="129" spans="2:2" x14ac:dyDescent="0.4">
      <c r="B129" s="81" t="s">
        <v>912</v>
      </c>
    </row>
    <row r="130" spans="2:2" x14ac:dyDescent="0.4">
      <c r="B130" s="81" t="s">
        <v>913</v>
      </c>
    </row>
    <row r="131" spans="2:2" x14ac:dyDescent="0.4">
      <c r="B131" s="81" t="s">
        <v>914</v>
      </c>
    </row>
    <row r="132" spans="2:2" x14ac:dyDescent="0.4">
      <c r="B132" s="81" t="s">
        <v>915</v>
      </c>
    </row>
    <row r="133" spans="2:2" x14ac:dyDescent="0.4">
      <c r="B133" s="81"/>
    </row>
    <row r="134" spans="2:2" x14ac:dyDescent="0.4">
      <c r="B134" s="81" t="s">
        <v>916</v>
      </c>
    </row>
    <row r="135" spans="2:2" x14ac:dyDescent="0.4">
      <c r="B135" s="81" t="s">
        <v>917</v>
      </c>
    </row>
    <row r="136" spans="2:2" x14ac:dyDescent="0.4">
      <c r="B136" s="81" t="s">
        <v>918</v>
      </c>
    </row>
    <row r="137" spans="2:2" x14ac:dyDescent="0.4">
      <c r="B137" s="81" t="s">
        <v>919</v>
      </c>
    </row>
    <row r="138" spans="2:2" x14ac:dyDescent="0.4">
      <c r="B138" s="81" t="s">
        <v>920</v>
      </c>
    </row>
    <row r="139" spans="2:2" x14ac:dyDescent="0.4">
      <c r="B139" s="81" t="s">
        <v>921</v>
      </c>
    </row>
    <row r="140" spans="2:2" x14ac:dyDescent="0.4">
      <c r="B140" s="81" t="s">
        <v>922</v>
      </c>
    </row>
    <row r="141" spans="2:2" x14ac:dyDescent="0.4">
      <c r="B141" s="81" t="s">
        <v>923</v>
      </c>
    </row>
    <row r="142" spans="2:2" x14ac:dyDescent="0.4">
      <c r="B142" s="81" t="s">
        <v>924</v>
      </c>
    </row>
    <row r="143" spans="2:2" x14ac:dyDescent="0.4">
      <c r="B143" s="81" t="s">
        <v>925</v>
      </c>
    </row>
    <row r="144" spans="2:2" x14ac:dyDescent="0.4">
      <c r="B144" s="81"/>
    </row>
    <row r="145" spans="2:3" x14ac:dyDescent="0.4">
      <c r="B145" s="81" t="s">
        <v>926</v>
      </c>
    </row>
    <row r="146" spans="2:3" x14ac:dyDescent="0.4">
      <c r="B146" s="81" t="s">
        <v>927</v>
      </c>
    </row>
    <row r="147" spans="2:3" x14ac:dyDescent="0.4">
      <c r="B147" s="81" t="s">
        <v>928</v>
      </c>
    </row>
    <row r="148" spans="2:3" x14ac:dyDescent="0.4">
      <c r="B148" s="81" t="s">
        <v>902</v>
      </c>
    </row>
    <row r="149" spans="2:3" x14ac:dyDescent="0.4">
      <c r="B149" s="81" t="s">
        <v>929</v>
      </c>
      <c r="C149" s="83"/>
    </row>
    <row r="150" spans="2:3" x14ac:dyDescent="0.4">
      <c r="B150" s="81" t="s">
        <v>930</v>
      </c>
      <c r="C150" s="83"/>
    </row>
    <row r="151" spans="2:3" x14ac:dyDescent="0.4">
      <c r="B151" s="81" t="s">
        <v>931</v>
      </c>
    </row>
    <row r="152" spans="2:3" x14ac:dyDescent="0.4">
      <c r="B152" s="81" t="s">
        <v>932</v>
      </c>
    </row>
    <row r="153" spans="2:3" ht="54" x14ac:dyDescent="0.4">
      <c r="B153" s="81" t="s">
        <v>933</v>
      </c>
    </row>
    <row r="154" spans="2:3" x14ac:dyDescent="0.4">
      <c r="B154" s="81" t="s">
        <v>934</v>
      </c>
      <c r="C154" s="83"/>
    </row>
    <row r="155" spans="2:3" x14ac:dyDescent="0.4">
      <c r="B155" s="81"/>
    </row>
    <row r="156" spans="2:3" x14ac:dyDescent="0.4">
      <c r="B156" s="81" t="s">
        <v>935</v>
      </c>
    </row>
    <row r="157" spans="2:3" ht="54" x14ac:dyDescent="0.4">
      <c r="B157" s="82" t="s">
        <v>936</v>
      </c>
    </row>
    <row r="158" spans="2:3" x14ac:dyDescent="0.4">
      <c r="B158" s="81" t="s">
        <v>937</v>
      </c>
    </row>
    <row r="159" spans="2:3" x14ac:dyDescent="0.4">
      <c r="B159" s="81" t="s">
        <v>938</v>
      </c>
    </row>
    <row r="160" spans="2:3" x14ac:dyDescent="0.4">
      <c r="B160" s="81" t="s">
        <v>939</v>
      </c>
    </row>
    <row r="161" spans="2:2" x14ac:dyDescent="0.4">
      <c r="B161" s="81" t="s">
        <v>940</v>
      </c>
    </row>
    <row r="162" spans="2:2" x14ac:dyDescent="0.4">
      <c r="B162" s="81" t="s">
        <v>941</v>
      </c>
    </row>
    <row r="163" spans="2:2" x14ac:dyDescent="0.4">
      <c r="B163" s="81" t="s">
        <v>942</v>
      </c>
    </row>
    <row r="164" spans="2:2" x14ac:dyDescent="0.4">
      <c r="B164" s="81" t="s">
        <v>943</v>
      </c>
    </row>
    <row r="165" spans="2:2" x14ac:dyDescent="0.4">
      <c r="B165" s="81" t="s">
        <v>944</v>
      </c>
    </row>
    <row r="166" spans="2:2" x14ac:dyDescent="0.4">
      <c r="B166" s="81" t="s">
        <v>945</v>
      </c>
    </row>
    <row r="167" spans="2:2" x14ac:dyDescent="0.4">
      <c r="B167" s="81" t="s">
        <v>946</v>
      </c>
    </row>
    <row r="168" spans="2:2" x14ac:dyDescent="0.4">
      <c r="B168" s="81" t="s">
        <v>947</v>
      </c>
    </row>
    <row r="169" spans="2:2" x14ac:dyDescent="0.4">
      <c r="B169" s="81" t="s">
        <v>948</v>
      </c>
    </row>
    <row r="170" spans="2:2" x14ac:dyDescent="0.4">
      <c r="B170" s="81"/>
    </row>
    <row r="171" spans="2:2" x14ac:dyDescent="0.4">
      <c r="B171" s="81" t="s">
        <v>949</v>
      </c>
    </row>
    <row r="172" spans="2:2" x14ac:dyDescent="0.4">
      <c r="B172" s="82" t="s">
        <v>950</v>
      </c>
    </row>
    <row r="173" spans="2:2" ht="108" x14ac:dyDescent="0.4">
      <c r="B173" s="82" t="s">
        <v>951</v>
      </c>
    </row>
    <row r="174" spans="2:2" x14ac:dyDescent="0.4">
      <c r="B174" s="81"/>
    </row>
    <row r="175" spans="2:2" x14ac:dyDescent="0.4">
      <c r="B175" s="81" t="s">
        <v>952</v>
      </c>
    </row>
    <row r="176" spans="2:2" ht="138.75" customHeight="1" x14ac:dyDescent="0.4">
      <c r="B176" s="81" t="s">
        <v>953</v>
      </c>
    </row>
    <row r="177" spans="2:3" x14ac:dyDescent="0.4">
      <c r="B177" s="81" t="s">
        <v>954</v>
      </c>
      <c r="C177" s="83"/>
    </row>
    <row r="178" spans="2:3" x14ac:dyDescent="0.4">
      <c r="B178" s="81" t="s">
        <v>955</v>
      </c>
      <c r="C178" s="83"/>
    </row>
    <row r="179" spans="2:3" x14ac:dyDescent="0.4">
      <c r="B179" s="81" t="s">
        <v>956</v>
      </c>
      <c r="C179" s="83"/>
    </row>
    <row r="180" spans="2:3" x14ac:dyDescent="0.4">
      <c r="B180" s="81" t="s">
        <v>957</v>
      </c>
      <c r="C180" s="83"/>
    </row>
    <row r="181" spans="2:3" x14ac:dyDescent="0.4">
      <c r="B181" s="81" t="s">
        <v>958</v>
      </c>
      <c r="C181" s="83"/>
    </row>
    <row r="182" spans="2:3" x14ac:dyDescent="0.4">
      <c r="B182" s="81" t="s">
        <v>959</v>
      </c>
    </row>
    <row r="183" spans="2:3" x14ac:dyDescent="0.4">
      <c r="B183" s="81" t="s">
        <v>960</v>
      </c>
    </row>
    <row r="184" spans="2:3" x14ac:dyDescent="0.4">
      <c r="B184" s="81" t="s">
        <v>961</v>
      </c>
      <c r="C184" s="83"/>
    </row>
    <row r="185" spans="2:3" x14ac:dyDescent="0.4">
      <c r="B185" s="81" t="s">
        <v>962</v>
      </c>
    </row>
    <row r="186" spans="2:3" x14ac:dyDescent="0.4">
      <c r="B186" s="81" t="s">
        <v>963</v>
      </c>
      <c r="C186" s="83"/>
    </row>
    <row r="187" spans="2:3" x14ac:dyDescent="0.4">
      <c r="B187" s="81" t="s">
        <v>964</v>
      </c>
    </row>
    <row r="188" spans="2:3" x14ac:dyDescent="0.4">
      <c r="B188" s="81" t="s">
        <v>965</v>
      </c>
      <c r="C188" s="83"/>
    </row>
    <row r="189" spans="2:3" x14ac:dyDescent="0.4">
      <c r="B189" s="81" t="s">
        <v>966</v>
      </c>
    </row>
    <row r="190" spans="2:3" x14ac:dyDescent="0.4">
      <c r="B190" s="81" t="s">
        <v>967</v>
      </c>
      <c r="C190" s="84"/>
    </row>
    <row r="191" spans="2:3" x14ac:dyDescent="0.4">
      <c r="B191" s="81" t="s">
        <v>968</v>
      </c>
    </row>
    <row r="192" spans="2:3" ht="57.75" customHeight="1" x14ac:dyDescent="0.4">
      <c r="B192" s="81" t="s">
        <v>969</v>
      </c>
    </row>
    <row r="193" spans="2:2" x14ac:dyDescent="0.4">
      <c r="B193" s="81" t="s">
        <v>970</v>
      </c>
    </row>
    <row r="194" spans="2:2" x14ac:dyDescent="0.4">
      <c r="B194" s="81" t="s">
        <v>971</v>
      </c>
    </row>
    <row r="195" spans="2:2" x14ac:dyDescent="0.4">
      <c r="B195" s="81" t="s">
        <v>972</v>
      </c>
    </row>
    <row r="196" spans="2:2" x14ac:dyDescent="0.4">
      <c r="B196" s="81" t="s">
        <v>973</v>
      </c>
    </row>
    <row r="197" spans="2:2" x14ac:dyDescent="0.4">
      <c r="B197" s="81" t="s">
        <v>974</v>
      </c>
    </row>
    <row r="198" spans="2:2" ht="36" x14ac:dyDescent="0.4">
      <c r="B198" s="81" t="s">
        <v>975</v>
      </c>
    </row>
    <row r="199" spans="2:2" x14ac:dyDescent="0.4">
      <c r="B199" s="81"/>
    </row>
    <row r="200" spans="2:2" x14ac:dyDescent="0.4">
      <c r="B200" s="81" t="s">
        <v>976</v>
      </c>
    </row>
    <row r="201" spans="2:2" x14ac:dyDescent="0.4">
      <c r="B201" s="81" t="s">
        <v>977</v>
      </c>
    </row>
    <row r="202" spans="2:2" ht="54" x14ac:dyDescent="0.4">
      <c r="B202" s="81" t="s">
        <v>978</v>
      </c>
    </row>
    <row r="203" spans="2:2" x14ac:dyDescent="0.4">
      <c r="B203" s="81"/>
    </row>
    <row r="204" spans="2:2" x14ac:dyDescent="0.4">
      <c r="B204" s="81" t="s">
        <v>979</v>
      </c>
    </row>
    <row r="205" spans="2:2" x14ac:dyDescent="0.4">
      <c r="B205" s="81" t="s">
        <v>980</v>
      </c>
    </row>
    <row r="206" spans="2:2" x14ac:dyDescent="0.4">
      <c r="B206" s="81" t="s">
        <v>981</v>
      </c>
    </row>
    <row r="207" spans="2:2" x14ac:dyDescent="0.4">
      <c r="B207" s="81" t="s">
        <v>982</v>
      </c>
    </row>
    <row r="208" spans="2:2" x14ac:dyDescent="0.4">
      <c r="B208" s="81" t="s">
        <v>983</v>
      </c>
    </row>
    <row r="209" spans="2:2" x14ac:dyDescent="0.4">
      <c r="B209" s="81"/>
    </row>
    <row r="210" spans="2:2" x14ac:dyDescent="0.4">
      <c r="B210" s="81" t="s">
        <v>984</v>
      </c>
    </row>
    <row r="211" spans="2:2" ht="108" x14ac:dyDescent="0.4">
      <c r="B211" s="81" t="s">
        <v>985</v>
      </c>
    </row>
    <row r="212" spans="2:2" x14ac:dyDescent="0.4">
      <c r="B212" s="81" t="s">
        <v>986</v>
      </c>
    </row>
    <row r="213" spans="2:2" x14ac:dyDescent="0.4">
      <c r="B213" s="81"/>
    </row>
    <row r="214" spans="2:2" x14ac:dyDescent="0.4">
      <c r="B214" s="81" t="s">
        <v>987</v>
      </c>
    </row>
    <row r="215" spans="2:2" ht="54" x14ac:dyDescent="0.4">
      <c r="B215" s="81" t="s">
        <v>988</v>
      </c>
    </row>
    <row r="216" spans="2:2" x14ac:dyDescent="0.4">
      <c r="B216" s="82" t="s">
        <v>989</v>
      </c>
    </row>
    <row r="217" spans="2:2" ht="36" x14ac:dyDescent="0.4">
      <c r="B217" s="82" t="s">
        <v>990</v>
      </c>
    </row>
    <row r="218" spans="2:2" ht="36" x14ac:dyDescent="0.4">
      <c r="B218" s="82" t="s">
        <v>991</v>
      </c>
    </row>
    <row r="219" spans="2:2" ht="36" x14ac:dyDescent="0.4">
      <c r="B219" s="82" t="s">
        <v>992</v>
      </c>
    </row>
    <row r="220" spans="2:2" x14ac:dyDescent="0.4">
      <c r="B220" s="82" t="s">
        <v>993</v>
      </c>
    </row>
    <row r="221" spans="2:2" x14ac:dyDescent="0.4">
      <c r="B221" s="82" t="s">
        <v>994</v>
      </c>
    </row>
    <row r="222" spans="2:2" ht="36" x14ac:dyDescent="0.4">
      <c r="B222" s="82" t="s">
        <v>995</v>
      </c>
    </row>
    <row r="223" spans="2:2" ht="36" x14ac:dyDescent="0.4">
      <c r="B223" s="82" t="s">
        <v>996</v>
      </c>
    </row>
    <row r="224" spans="2:2" ht="36" x14ac:dyDescent="0.4">
      <c r="B224" s="82" t="s">
        <v>997</v>
      </c>
    </row>
    <row r="225" spans="2:2" ht="60.75" customHeight="1" x14ac:dyDescent="0.4">
      <c r="B225" s="81" t="s">
        <v>998</v>
      </c>
    </row>
    <row r="226" spans="2:2" x14ac:dyDescent="0.4">
      <c r="B226" s="81"/>
    </row>
    <row r="227" spans="2:2" x14ac:dyDescent="0.4">
      <c r="B227" s="81" t="s">
        <v>999</v>
      </c>
    </row>
    <row r="228" spans="2:2" x14ac:dyDescent="0.4">
      <c r="B228" s="81" t="s">
        <v>1000</v>
      </c>
    </row>
    <row r="229" spans="2:2" ht="78" customHeight="1" x14ac:dyDescent="0.4">
      <c r="B229" s="82" t="s">
        <v>1001</v>
      </c>
    </row>
    <row r="230" spans="2:2" x14ac:dyDescent="0.4">
      <c r="B230" s="81"/>
    </row>
    <row r="231" spans="2:2" x14ac:dyDescent="0.4">
      <c r="B231" s="81" t="s">
        <v>1002</v>
      </c>
    </row>
    <row r="232" spans="2:2" ht="78.75" customHeight="1" x14ac:dyDescent="0.4">
      <c r="B232" s="81" t="s">
        <v>1003</v>
      </c>
    </row>
    <row r="233" spans="2:2" ht="78.75" customHeight="1" x14ac:dyDescent="0.4">
      <c r="B233" s="81" t="s">
        <v>1004</v>
      </c>
    </row>
    <row r="234" spans="2:2" x14ac:dyDescent="0.4">
      <c r="B234" s="81"/>
    </row>
    <row r="235" spans="2:2" x14ac:dyDescent="0.4">
      <c r="B235" s="81" t="s">
        <v>1005</v>
      </c>
    </row>
    <row r="236" spans="2:2" ht="101.25" customHeight="1" x14ac:dyDescent="0.4">
      <c r="B236" s="81" t="s">
        <v>1006</v>
      </c>
    </row>
    <row r="237" spans="2:2" x14ac:dyDescent="0.4">
      <c r="B237" s="81" t="s">
        <v>1007</v>
      </c>
    </row>
    <row r="238" spans="2:2" x14ac:dyDescent="0.4">
      <c r="B238" s="81" t="s">
        <v>1008</v>
      </c>
    </row>
    <row r="239" spans="2:2" x14ac:dyDescent="0.4">
      <c r="B239" s="81"/>
    </row>
    <row r="240" spans="2:2" x14ac:dyDescent="0.4">
      <c r="B240" s="81" t="s">
        <v>1009</v>
      </c>
    </row>
    <row r="241" spans="2:2" ht="36" x14ac:dyDescent="0.4">
      <c r="B241" s="81" t="s">
        <v>1010</v>
      </c>
    </row>
    <row r="242" spans="2:2" x14ac:dyDescent="0.4">
      <c r="B242" s="81"/>
    </row>
    <row r="243" spans="2:2" x14ac:dyDescent="0.4">
      <c r="B243" s="81" t="s">
        <v>1011</v>
      </c>
    </row>
    <row r="244" spans="2:2" ht="54" x14ac:dyDescent="0.4">
      <c r="B244" s="81" t="s">
        <v>1012</v>
      </c>
    </row>
    <row r="245" spans="2:2" x14ac:dyDescent="0.4">
      <c r="B245" s="81" t="s">
        <v>1013</v>
      </c>
    </row>
    <row r="246" spans="2:2" x14ac:dyDescent="0.4">
      <c r="B246" s="81" t="s">
        <v>1014</v>
      </c>
    </row>
    <row r="247" spans="2:2" x14ac:dyDescent="0.4">
      <c r="B247" s="81" t="s">
        <v>1015</v>
      </c>
    </row>
    <row r="248" spans="2:2" x14ac:dyDescent="0.4">
      <c r="B248" s="81" t="s">
        <v>1016</v>
      </c>
    </row>
    <row r="249" spans="2:2" x14ac:dyDescent="0.4">
      <c r="B249" s="81" t="s">
        <v>1017</v>
      </c>
    </row>
    <row r="250" spans="2:2" x14ac:dyDescent="0.4">
      <c r="B250" s="81"/>
    </row>
    <row r="251" spans="2:2" x14ac:dyDescent="0.4">
      <c r="B251" s="85" t="s">
        <v>1018</v>
      </c>
    </row>
    <row r="252" spans="2:2" x14ac:dyDescent="0.4">
      <c r="B252" s="85" t="s">
        <v>1019</v>
      </c>
    </row>
    <row r="253" spans="2:2" x14ac:dyDescent="0.4">
      <c r="B253" s="85" t="s">
        <v>1020</v>
      </c>
    </row>
    <row r="254" spans="2:2" ht="34.5" x14ac:dyDescent="0.4">
      <c r="B254" s="77" t="s">
        <v>1021</v>
      </c>
    </row>
    <row r="255" spans="2:2" x14ac:dyDescent="0.4">
      <c r="B255" s="85" t="s">
        <v>1022</v>
      </c>
    </row>
    <row r="256" spans="2:2" ht="34.5" x14ac:dyDescent="0.4">
      <c r="B256" s="77" t="s">
        <v>1023</v>
      </c>
    </row>
    <row r="257" spans="2:2" ht="34.5" x14ac:dyDescent="0.4">
      <c r="B257" s="77" t="s">
        <v>1024</v>
      </c>
    </row>
    <row r="258" spans="2:2" ht="34.5" x14ac:dyDescent="0.4">
      <c r="B258" s="77" t="s">
        <v>1025</v>
      </c>
    </row>
    <row r="259" spans="2:2" x14ac:dyDescent="0.4">
      <c r="B259" s="85" t="s">
        <v>1026</v>
      </c>
    </row>
    <row r="260" spans="2:2" ht="34.5" x14ac:dyDescent="0.4">
      <c r="B260" s="77" t="s">
        <v>1027</v>
      </c>
    </row>
    <row r="261" spans="2:2" ht="51.75" x14ac:dyDescent="0.4">
      <c r="B261" s="77" t="s">
        <v>1028</v>
      </c>
    </row>
    <row r="262" spans="2:2" x14ac:dyDescent="0.4">
      <c r="B262" s="81"/>
    </row>
    <row r="263" spans="2:2" x14ac:dyDescent="0.4">
      <c r="B263" s="81" t="s">
        <v>1029</v>
      </c>
    </row>
    <row r="264" spans="2:2" ht="36" x14ac:dyDescent="0.4">
      <c r="B264" s="81" t="s">
        <v>1030</v>
      </c>
    </row>
    <row r="265" spans="2:2" x14ac:dyDescent="0.4">
      <c r="B265" s="81"/>
    </row>
    <row r="267" spans="2:2" x14ac:dyDescent="0.4">
      <c r="B267" s="81"/>
    </row>
    <row r="268" spans="2:2" x14ac:dyDescent="0.4">
      <c r="B268" s="81" t="s">
        <v>1031</v>
      </c>
    </row>
    <row r="269" spans="2:2" x14ac:dyDescent="0.4">
      <c r="B269" s="81" t="s">
        <v>1032</v>
      </c>
    </row>
    <row r="270" spans="2:2" x14ac:dyDescent="0.4">
      <c r="B270" s="86"/>
    </row>
    <row r="271" spans="2:2" x14ac:dyDescent="0.4">
      <c r="B271" s="81" t="s">
        <v>1033</v>
      </c>
    </row>
    <row r="272" spans="2:2" ht="72" x14ac:dyDescent="0.4">
      <c r="B272" s="82" t="s">
        <v>1034</v>
      </c>
    </row>
    <row r="273" spans="2:2" x14ac:dyDescent="0.4">
      <c r="B273" s="81"/>
    </row>
    <row r="274" spans="2:2" x14ac:dyDescent="0.4">
      <c r="B274" s="81" t="s">
        <v>1035</v>
      </c>
    </row>
    <row r="275" spans="2:2" x14ac:dyDescent="0.4">
      <c r="B275" s="81" t="s">
        <v>1036</v>
      </c>
    </row>
    <row r="276" spans="2:2" x14ac:dyDescent="0.4">
      <c r="B276" s="81" t="s">
        <v>1037</v>
      </c>
    </row>
    <row r="277" spans="2:2" ht="72" x14ac:dyDescent="0.4">
      <c r="B277" s="81" t="s">
        <v>1038</v>
      </c>
    </row>
    <row r="279" spans="2:2" x14ac:dyDescent="0.4">
      <c r="B279" s="81" t="s">
        <v>1039</v>
      </c>
    </row>
    <row r="280" spans="2:2" x14ac:dyDescent="0.4">
      <c r="B280" s="81" t="s">
        <v>1040</v>
      </c>
    </row>
    <row r="282" spans="2:2" x14ac:dyDescent="0.4">
      <c r="B282" s="81"/>
    </row>
    <row r="283" spans="2:2" x14ac:dyDescent="0.4">
      <c r="B283" s="81" t="s">
        <v>1041</v>
      </c>
    </row>
    <row r="284" spans="2:2" x14ac:dyDescent="0.4">
      <c r="B284" s="81" t="s">
        <v>1042</v>
      </c>
    </row>
    <row r="285" spans="2:2" x14ac:dyDescent="0.4">
      <c r="B285" s="81" t="s">
        <v>1043</v>
      </c>
    </row>
    <row r="286" spans="2:2" x14ac:dyDescent="0.4">
      <c r="B286" s="81" t="s">
        <v>1044</v>
      </c>
    </row>
    <row r="287" spans="2:2" x14ac:dyDescent="0.4">
      <c r="B287" s="81" t="s">
        <v>1045</v>
      </c>
    </row>
    <row r="288" spans="2:2" x14ac:dyDescent="0.4">
      <c r="B288" s="81" t="s">
        <v>1046</v>
      </c>
    </row>
    <row r="289" spans="2:2" x14ac:dyDescent="0.4">
      <c r="B289" s="81" t="s">
        <v>1047</v>
      </c>
    </row>
    <row r="290" spans="2:2" x14ac:dyDescent="0.4">
      <c r="B290" s="81" t="s">
        <v>1048</v>
      </c>
    </row>
    <row r="291" spans="2:2" x14ac:dyDescent="0.4">
      <c r="B291" s="81" t="s">
        <v>1049</v>
      </c>
    </row>
    <row r="292" spans="2:2" x14ac:dyDescent="0.4">
      <c r="B292" s="81" t="s">
        <v>1050</v>
      </c>
    </row>
    <row r="293" spans="2:2" x14ac:dyDescent="0.4">
      <c r="B293" s="81" t="s">
        <v>1051</v>
      </c>
    </row>
    <row r="294" spans="2:2" x14ac:dyDescent="0.4">
      <c r="B294" s="81" t="s">
        <v>1052</v>
      </c>
    </row>
    <row r="295" spans="2:2" x14ac:dyDescent="0.4">
      <c r="B295" s="81" t="s">
        <v>1053</v>
      </c>
    </row>
    <row r="296" spans="2:2" x14ac:dyDescent="0.4">
      <c r="B296" s="81" t="s">
        <v>1054</v>
      </c>
    </row>
    <row r="297" spans="2:2" x14ac:dyDescent="0.4">
      <c r="B297" s="81" t="s">
        <v>1055</v>
      </c>
    </row>
    <row r="298" spans="2:2" x14ac:dyDescent="0.4">
      <c r="B298" s="81" t="s">
        <v>1056</v>
      </c>
    </row>
    <row r="299" spans="2:2" x14ac:dyDescent="0.4">
      <c r="B299" s="81" t="s">
        <v>1057</v>
      </c>
    </row>
    <row r="300" spans="2:2" x14ac:dyDescent="0.4">
      <c r="B300" s="81" t="s">
        <v>1058</v>
      </c>
    </row>
    <row r="301" spans="2:2" x14ac:dyDescent="0.4">
      <c r="B301" s="81" t="s">
        <v>1059</v>
      </c>
    </row>
    <row r="302" spans="2:2" x14ac:dyDescent="0.4">
      <c r="B302" s="81" t="s">
        <v>1060</v>
      </c>
    </row>
    <row r="303" spans="2:2" x14ac:dyDescent="0.4">
      <c r="B303" s="81" t="s">
        <v>1061</v>
      </c>
    </row>
    <row r="304" spans="2:2" x14ac:dyDescent="0.4">
      <c r="B304" s="81" t="s">
        <v>1062</v>
      </c>
    </row>
    <row r="305" spans="2:2" x14ac:dyDescent="0.4">
      <c r="B305" s="81" t="s">
        <v>1063</v>
      </c>
    </row>
    <row r="306" spans="2:2" x14ac:dyDescent="0.4">
      <c r="B306" s="81" t="s">
        <v>1064</v>
      </c>
    </row>
    <row r="307" spans="2:2" x14ac:dyDescent="0.4">
      <c r="B307" s="81" t="s">
        <v>1065</v>
      </c>
    </row>
    <row r="308" spans="2:2" x14ac:dyDescent="0.4">
      <c r="B308" s="81" t="s">
        <v>1066</v>
      </c>
    </row>
    <row r="309" spans="2:2" x14ac:dyDescent="0.4">
      <c r="B309" s="81" t="s">
        <v>1067</v>
      </c>
    </row>
    <row r="310" spans="2:2" x14ac:dyDescent="0.4">
      <c r="B310" s="81" t="s">
        <v>1068</v>
      </c>
    </row>
    <row r="311" spans="2:2" x14ac:dyDescent="0.4">
      <c r="B311" s="81" t="s">
        <v>1069</v>
      </c>
    </row>
    <row r="312" spans="2:2" x14ac:dyDescent="0.4">
      <c r="B312" s="81" t="s">
        <v>1070</v>
      </c>
    </row>
    <row r="313" spans="2:2" x14ac:dyDescent="0.4">
      <c r="B313" s="81" t="s">
        <v>1071</v>
      </c>
    </row>
    <row r="314" spans="2:2" x14ac:dyDescent="0.4">
      <c r="B314" s="81" t="s">
        <v>1072</v>
      </c>
    </row>
    <row r="315" spans="2:2" x14ac:dyDescent="0.4">
      <c r="B315" s="81" t="s">
        <v>1073</v>
      </c>
    </row>
    <row r="316" spans="2:2" x14ac:dyDescent="0.4">
      <c r="B316" s="81" t="s">
        <v>1074</v>
      </c>
    </row>
    <row r="317" spans="2:2" x14ac:dyDescent="0.4">
      <c r="B317" s="81" t="s">
        <v>1075</v>
      </c>
    </row>
    <row r="318" spans="2:2" x14ac:dyDescent="0.4">
      <c r="B318" s="81" t="s">
        <v>1076</v>
      </c>
    </row>
    <row r="319" spans="2:2" x14ac:dyDescent="0.4">
      <c r="B319" s="81" t="s">
        <v>1077</v>
      </c>
    </row>
    <row r="320" spans="2:2" x14ac:dyDescent="0.4">
      <c r="B320" s="81" t="s">
        <v>1078</v>
      </c>
    </row>
    <row r="321" spans="2:2" x14ac:dyDescent="0.4">
      <c r="B321" s="81"/>
    </row>
    <row r="322" spans="2:2" x14ac:dyDescent="0.4">
      <c r="B322" s="87" t="s">
        <v>794</v>
      </c>
    </row>
    <row r="324" spans="2:2" x14ac:dyDescent="0.4">
      <c r="B324" s="80"/>
    </row>
    <row r="325" spans="2:2" x14ac:dyDescent="0.4">
      <c r="B325" s="80" t="s">
        <v>1079</v>
      </c>
    </row>
    <row r="326" spans="2:2" x14ac:dyDescent="0.4">
      <c r="B326" s="80" t="s">
        <v>1080</v>
      </c>
    </row>
    <row r="327" spans="2:2" x14ac:dyDescent="0.4">
      <c r="B327" s="80" t="s">
        <v>1081</v>
      </c>
    </row>
    <row r="328" spans="2:2" x14ac:dyDescent="0.4">
      <c r="B328" s="80"/>
    </row>
    <row r="329" spans="2:2" ht="108" x14ac:dyDescent="0.4">
      <c r="B329" s="81" t="s">
        <v>1082</v>
      </c>
    </row>
    <row r="330" spans="2:2" x14ac:dyDescent="0.4">
      <c r="B330" s="81"/>
    </row>
    <row r="331" spans="2:2" x14ac:dyDescent="0.4">
      <c r="B331" s="81"/>
    </row>
    <row r="332" spans="2:2" x14ac:dyDescent="0.4">
      <c r="B332" s="88" t="s">
        <v>1083</v>
      </c>
    </row>
    <row r="333" spans="2:2" x14ac:dyDescent="0.4">
      <c r="B333" s="89" t="s">
        <v>1084</v>
      </c>
    </row>
    <row r="334" spans="2:2" x14ac:dyDescent="0.4">
      <c r="B334" s="88" t="s">
        <v>1085</v>
      </c>
    </row>
    <row r="335" spans="2:2" x14ac:dyDescent="0.4">
      <c r="B335" s="89" t="s">
        <v>1086</v>
      </c>
    </row>
    <row r="336" spans="2:2" x14ac:dyDescent="0.4">
      <c r="B336" s="89" t="s">
        <v>1087</v>
      </c>
    </row>
    <row r="337" spans="2:2" x14ac:dyDescent="0.4">
      <c r="B337" s="88" t="s">
        <v>1088</v>
      </c>
    </row>
    <row r="338" spans="2:2" ht="54" x14ac:dyDescent="0.4">
      <c r="B338" s="81" t="s">
        <v>1089</v>
      </c>
    </row>
    <row r="339" spans="2:2" x14ac:dyDescent="0.4">
      <c r="B339" s="81" t="s">
        <v>1090</v>
      </c>
    </row>
    <row r="340" spans="2:2" x14ac:dyDescent="0.4">
      <c r="B340" s="81" t="s">
        <v>1091</v>
      </c>
    </row>
    <row r="341" spans="2:2" x14ac:dyDescent="0.4">
      <c r="B341" s="81" t="s">
        <v>1092</v>
      </c>
    </row>
    <row r="342" spans="2:2" x14ac:dyDescent="0.4">
      <c r="B342" s="81" t="s">
        <v>1093</v>
      </c>
    </row>
    <row r="343" spans="2:2" x14ac:dyDescent="0.4">
      <c r="B343" s="81" t="s">
        <v>1094</v>
      </c>
    </row>
    <row r="344" spans="2:2" x14ac:dyDescent="0.4">
      <c r="B344" s="90" t="s">
        <v>1095</v>
      </c>
    </row>
    <row r="345" spans="2:2" x14ac:dyDescent="0.4">
      <c r="B345" s="81" t="s">
        <v>1096</v>
      </c>
    </row>
    <row r="346" spans="2:2" x14ac:dyDescent="0.4">
      <c r="B346" s="89"/>
    </row>
    <row r="347" spans="2:2" x14ac:dyDescent="0.4">
      <c r="B347" s="88" t="s">
        <v>1097</v>
      </c>
    </row>
    <row r="348" spans="2:2" ht="54" x14ac:dyDescent="0.4">
      <c r="B348" s="81" t="s">
        <v>1098</v>
      </c>
    </row>
    <row r="349" spans="2:2" x14ac:dyDescent="0.4">
      <c r="B349" s="81" t="s">
        <v>1099</v>
      </c>
    </row>
    <row r="350" spans="2:2" x14ac:dyDescent="0.4">
      <c r="B350" s="81" t="s">
        <v>1100</v>
      </c>
    </row>
    <row r="351" spans="2:2" x14ac:dyDescent="0.4">
      <c r="B351" s="81" t="s">
        <v>1101</v>
      </c>
    </row>
    <row r="353" spans="2:2" x14ac:dyDescent="0.4">
      <c r="B353" s="89" t="s">
        <v>1102</v>
      </c>
    </row>
    <row r="354" spans="2:2" x14ac:dyDescent="0.4">
      <c r="B354" s="89" t="s">
        <v>1103</v>
      </c>
    </row>
    <row r="355" spans="2:2" ht="36" x14ac:dyDescent="0.4">
      <c r="B355" s="89" t="s">
        <v>1104</v>
      </c>
    </row>
    <row r="356" spans="2:2" x14ac:dyDescent="0.4">
      <c r="B356" s="81" t="s">
        <v>1105</v>
      </c>
    </row>
    <row r="357" spans="2:2" x14ac:dyDescent="0.4">
      <c r="B357" s="81" t="s">
        <v>1106</v>
      </c>
    </row>
    <row r="358" spans="2:2" x14ac:dyDescent="0.4">
      <c r="B358" s="81" t="s">
        <v>1107</v>
      </c>
    </row>
    <row r="359" spans="2:2" x14ac:dyDescent="0.4">
      <c r="B359" s="81" t="s">
        <v>1108</v>
      </c>
    </row>
    <row r="360" spans="2:2" x14ac:dyDescent="0.4">
      <c r="B360" s="81" t="s">
        <v>1109</v>
      </c>
    </row>
    <row r="361" spans="2:2" x14ac:dyDescent="0.4">
      <c r="B361" s="81" t="s">
        <v>1110</v>
      </c>
    </row>
    <row r="362" spans="2:2" x14ac:dyDescent="0.4">
      <c r="B362" s="81" t="s">
        <v>1111</v>
      </c>
    </row>
    <row r="363" spans="2:2" x14ac:dyDescent="0.4">
      <c r="B363" s="81" t="s">
        <v>1112</v>
      </c>
    </row>
    <row r="364" spans="2:2" x14ac:dyDescent="0.4">
      <c r="B364" s="81" t="s">
        <v>1113</v>
      </c>
    </row>
    <row r="365" spans="2:2" x14ac:dyDescent="0.4">
      <c r="B365" s="81" t="s">
        <v>1114</v>
      </c>
    </row>
    <row r="366" spans="2:2" ht="42.75" customHeight="1" x14ac:dyDescent="0.4">
      <c r="B366" s="81" t="s">
        <v>1115</v>
      </c>
    </row>
    <row r="367" spans="2:2" x14ac:dyDescent="0.4">
      <c r="B367" s="81" t="s">
        <v>1116</v>
      </c>
    </row>
    <row r="368" spans="2:2" x14ac:dyDescent="0.4">
      <c r="B368" s="81" t="s">
        <v>1117</v>
      </c>
    </row>
    <row r="369" spans="2:2" x14ac:dyDescent="0.4">
      <c r="B369" s="81" t="s">
        <v>1118</v>
      </c>
    </row>
    <row r="370" spans="2:2" x14ac:dyDescent="0.4">
      <c r="B370" s="81" t="s">
        <v>1119</v>
      </c>
    </row>
    <row r="371" spans="2:2" x14ac:dyDescent="0.4">
      <c r="B371" s="89" t="s">
        <v>1120</v>
      </c>
    </row>
    <row r="372" spans="2:2" x14ac:dyDescent="0.4">
      <c r="B372" s="81" t="s">
        <v>1121</v>
      </c>
    </row>
    <row r="373" spans="2:2" x14ac:dyDescent="0.4">
      <c r="B373" s="90" t="s">
        <v>1122</v>
      </c>
    </row>
    <row r="374" spans="2:2" ht="54" x14ac:dyDescent="0.4">
      <c r="B374" s="81" t="s">
        <v>1123</v>
      </c>
    </row>
    <row r="375" spans="2:2" x14ac:dyDescent="0.4">
      <c r="B375" s="90" t="s">
        <v>1124</v>
      </c>
    </row>
    <row r="376" spans="2:2" ht="36" x14ac:dyDescent="0.4">
      <c r="B376" s="81" t="s">
        <v>1125</v>
      </c>
    </row>
    <row r="377" spans="2:2" x14ac:dyDescent="0.4">
      <c r="B377" s="90" t="s">
        <v>1126</v>
      </c>
    </row>
    <row r="378" spans="2:2" ht="36" x14ac:dyDescent="0.4">
      <c r="B378" s="81" t="s">
        <v>1127</v>
      </c>
    </row>
    <row r="379" spans="2:2" x14ac:dyDescent="0.4">
      <c r="B379" s="90" t="s">
        <v>1128</v>
      </c>
    </row>
    <row r="380" spans="2:2" ht="36" x14ac:dyDescent="0.4">
      <c r="B380" s="81" t="s">
        <v>1129</v>
      </c>
    </row>
    <row r="381" spans="2:2" ht="54" x14ac:dyDescent="0.4">
      <c r="B381" s="81" t="s">
        <v>1130</v>
      </c>
    </row>
    <row r="382" spans="2:2" x14ac:dyDescent="0.4">
      <c r="B382" s="90" t="s">
        <v>1131</v>
      </c>
    </row>
    <row r="383" spans="2:2" ht="54" x14ac:dyDescent="0.4">
      <c r="B383" s="81" t="s">
        <v>1132</v>
      </c>
    </row>
    <row r="384" spans="2:2" x14ac:dyDescent="0.4">
      <c r="B384" s="81" t="s">
        <v>1133</v>
      </c>
    </row>
    <row r="385" spans="2:2" x14ac:dyDescent="0.4">
      <c r="B385" s="81" t="s">
        <v>1134</v>
      </c>
    </row>
    <row r="386" spans="2:2" x14ac:dyDescent="0.4">
      <c r="B386" s="81" t="s">
        <v>1135</v>
      </c>
    </row>
    <row r="387" spans="2:2" x14ac:dyDescent="0.4">
      <c r="B387" s="90" t="s">
        <v>1136</v>
      </c>
    </row>
    <row r="388" spans="2:2" ht="60.75" customHeight="1" x14ac:dyDescent="0.4">
      <c r="B388" s="81" t="s">
        <v>1137</v>
      </c>
    </row>
    <row r="389" spans="2:2" x14ac:dyDescent="0.4">
      <c r="B389" s="81"/>
    </row>
    <row r="390" spans="2:2" x14ac:dyDescent="0.4">
      <c r="B390" s="81"/>
    </row>
  </sheetData>
  <sheetProtection algorithmName="SHA-512" hashValue="PEmSNpge30BRDuS8M675d2BJEZIB0j22NF3G8VqfltafDuFDKZgHobR9sVYe7JtddmW6Dx2zpx/T//cky5JnMQ==" saltValue="WbjXRuc1vJ1Gkv1XWCv/RA==" spinCount="100000" sheet="1" objects="1" scenarios="1"/>
  <phoneticPr fontId="3"/>
  <pageMargins left="0.7" right="0.7" top="0.75" bottom="0.75" header="0.3" footer="0.3"/>
  <pageSetup paperSize="9" orientation="portrait" r:id="rId1"/>
  <rowBreaks count="3" manualBreakCount="3">
    <brk id="265" min="1" max="1" man="1"/>
    <brk id="298" min="1" max="1" man="1"/>
    <brk id="323" min="1" max="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E4248-AD74-42F4-BB2D-E8DDDC48AD40}">
  <dimension ref="B2:E91"/>
  <sheetViews>
    <sheetView topLeftCell="A61" workbookViewId="0">
      <selection activeCell="F10" sqref="F10"/>
    </sheetView>
  </sheetViews>
  <sheetFormatPr defaultRowHeight="18.75" x14ac:dyDescent="0.4"/>
  <cols>
    <col min="2" max="2" width="22.375" customWidth="1"/>
    <col min="3" max="3" width="9" style="69"/>
    <col min="4" max="4" width="32.5" customWidth="1"/>
    <col min="5" max="5" width="9" style="69"/>
  </cols>
  <sheetData>
    <row r="2" spans="2:5" x14ac:dyDescent="0.4">
      <c r="B2" s="60" t="s">
        <v>196</v>
      </c>
      <c r="C2" s="61" t="s">
        <v>197</v>
      </c>
      <c r="D2" s="60" t="s">
        <v>198</v>
      </c>
      <c r="E2" s="61" t="s">
        <v>197</v>
      </c>
    </row>
    <row r="3" spans="2:5" x14ac:dyDescent="0.4">
      <c r="B3" s="62" t="s">
        <v>3</v>
      </c>
      <c r="C3" s="63" t="s">
        <v>199</v>
      </c>
      <c r="D3" s="26" t="s">
        <v>200</v>
      </c>
      <c r="E3" s="63" t="s">
        <v>199</v>
      </c>
    </row>
    <row r="4" spans="2:5" x14ac:dyDescent="0.4">
      <c r="B4" s="64"/>
      <c r="C4" s="63" t="s">
        <v>201</v>
      </c>
      <c r="D4" s="26" t="s">
        <v>202</v>
      </c>
      <c r="E4" s="63" t="s">
        <v>201</v>
      </c>
    </row>
    <row r="5" spans="2:5" x14ac:dyDescent="0.4">
      <c r="B5" s="64"/>
      <c r="C5" s="63" t="s">
        <v>203</v>
      </c>
      <c r="D5" s="26" t="s">
        <v>204</v>
      </c>
      <c r="E5" s="63" t="s">
        <v>203</v>
      </c>
    </row>
    <row r="6" spans="2:5" x14ac:dyDescent="0.4">
      <c r="B6" s="64"/>
      <c r="C6" s="63" t="s">
        <v>205</v>
      </c>
      <c r="D6" s="26" t="s">
        <v>206</v>
      </c>
      <c r="E6" s="63" t="s">
        <v>205</v>
      </c>
    </row>
    <row r="7" spans="2:5" x14ac:dyDescent="0.4">
      <c r="B7" s="64"/>
      <c r="C7" s="63" t="s">
        <v>207</v>
      </c>
      <c r="D7" s="26" t="s">
        <v>208</v>
      </c>
      <c r="E7" s="63" t="s">
        <v>207</v>
      </c>
    </row>
    <row r="8" spans="2:5" x14ac:dyDescent="0.4">
      <c r="B8" s="64"/>
      <c r="C8" s="63" t="s">
        <v>209</v>
      </c>
      <c r="D8" s="26" t="s">
        <v>210</v>
      </c>
      <c r="E8" s="63" t="s">
        <v>209</v>
      </c>
    </row>
    <row r="9" spans="2:5" x14ac:dyDescent="0.4">
      <c r="B9" s="64"/>
      <c r="C9" s="63" t="s">
        <v>211</v>
      </c>
      <c r="D9" s="26" t="s">
        <v>212</v>
      </c>
      <c r="E9" s="63" t="s">
        <v>211</v>
      </c>
    </row>
    <row r="10" spans="2:5" x14ac:dyDescent="0.4">
      <c r="B10" s="64"/>
      <c r="C10" s="63" t="s">
        <v>213</v>
      </c>
      <c r="D10" s="26" t="s">
        <v>214</v>
      </c>
      <c r="E10" s="63" t="s">
        <v>213</v>
      </c>
    </row>
    <row r="11" spans="2:5" x14ac:dyDescent="0.4">
      <c r="B11" s="64"/>
      <c r="C11" s="63" t="s">
        <v>215</v>
      </c>
      <c r="D11" s="26" t="s">
        <v>216</v>
      </c>
      <c r="E11" s="63" t="s">
        <v>215</v>
      </c>
    </row>
    <row r="12" spans="2:5" x14ac:dyDescent="0.4">
      <c r="B12" s="64"/>
      <c r="C12" s="63" t="s">
        <v>217</v>
      </c>
      <c r="D12" s="26" t="s">
        <v>218</v>
      </c>
      <c r="E12" s="63" t="s">
        <v>217</v>
      </c>
    </row>
    <row r="13" spans="2:5" x14ac:dyDescent="0.4">
      <c r="B13" s="64"/>
      <c r="C13" s="63" t="s">
        <v>219</v>
      </c>
      <c r="D13" s="26" t="s">
        <v>220</v>
      </c>
      <c r="E13" s="63" t="s">
        <v>219</v>
      </c>
    </row>
    <row r="14" spans="2:5" x14ac:dyDescent="0.4">
      <c r="B14" s="64"/>
      <c r="C14" s="63" t="s">
        <v>221</v>
      </c>
      <c r="D14" s="26" t="s">
        <v>222</v>
      </c>
      <c r="E14" s="63" t="s">
        <v>221</v>
      </c>
    </row>
    <row r="15" spans="2:5" x14ac:dyDescent="0.4">
      <c r="B15" s="64"/>
      <c r="C15" s="63" t="s">
        <v>223</v>
      </c>
      <c r="D15" s="26" t="s">
        <v>224</v>
      </c>
      <c r="E15" s="63" t="s">
        <v>223</v>
      </c>
    </row>
    <row r="16" spans="2:5" x14ac:dyDescent="0.4">
      <c r="B16" s="39"/>
      <c r="C16" s="63" t="s">
        <v>225</v>
      </c>
      <c r="D16" s="26" t="s">
        <v>226</v>
      </c>
      <c r="E16" s="63" t="s">
        <v>225</v>
      </c>
    </row>
    <row r="17" spans="2:5" x14ac:dyDescent="0.4">
      <c r="B17" s="62" t="s">
        <v>227</v>
      </c>
      <c r="C17" s="65" t="s">
        <v>228</v>
      </c>
      <c r="D17" s="26" t="s">
        <v>40</v>
      </c>
      <c r="E17" s="65" t="s">
        <v>228</v>
      </c>
    </row>
    <row r="18" spans="2:5" x14ac:dyDescent="0.4">
      <c r="B18" s="64"/>
      <c r="C18" s="65" t="s">
        <v>96</v>
      </c>
      <c r="D18" s="26" t="s">
        <v>229</v>
      </c>
      <c r="E18" s="65" t="s">
        <v>96</v>
      </c>
    </row>
    <row r="19" spans="2:5" x14ac:dyDescent="0.4">
      <c r="B19" s="64"/>
      <c r="C19" s="65" t="s">
        <v>97</v>
      </c>
      <c r="D19" s="26" t="s">
        <v>230</v>
      </c>
      <c r="E19" s="65" t="s">
        <v>97</v>
      </c>
    </row>
    <row r="20" spans="2:5" x14ac:dyDescent="0.4">
      <c r="B20" s="64"/>
      <c r="C20" s="65" t="s">
        <v>98</v>
      </c>
      <c r="D20" s="26" t="s">
        <v>231</v>
      </c>
      <c r="E20" s="65" t="s">
        <v>98</v>
      </c>
    </row>
    <row r="21" spans="2:5" x14ac:dyDescent="0.4">
      <c r="B21" s="64"/>
      <c r="C21" s="65" t="s">
        <v>141</v>
      </c>
      <c r="D21" s="26" t="s">
        <v>232</v>
      </c>
      <c r="E21" s="65" t="s">
        <v>141</v>
      </c>
    </row>
    <row r="22" spans="2:5" x14ac:dyDescent="0.4">
      <c r="B22" s="64"/>
      <c r="C22" s="65" t="s">
        <v>142</v>
      </c>
      <c r="D22" s="26" t="s">
        <v>233</v>
      </c>
      <c r="E22" s="65" t="s">
        <v>142</v>
      </c>
    </row>
    <row r="23" spans="2:5" x14ac:dyDescent="0.4">
      <c r="B23" s="64"/>
      <c r="C23" s="65" t="s">
        <v>143</v>
      </c>
      <c r="D23" s="26" t="s">
        <v>234</v>
      </c>
      <c r="E23" s="65" t="s">
        <v>143</v>
      </c>
    </row>
    <row r="24" spans="2:5" x14ac:dyDescent="0.4">
      <c r="B24" s="64"/>
      <c r="C24" s="65" t="s">
        <v>144</v>
      </c>
      <c r="D24" s="26" t="s">
        <v>235</v>
      </c>
      <c r="E24" s="65" t="s">
        <v>144</v>
      </c>
    </row>
    <row r="25" spans="2:5" x14ac:dyDescent="0.4">
      <c r="B25" s="64"/>
      <c r="C25" s="65" t="s">
        <v>145</v>
      </c>
      <c r="D25" s="26" t="s">
        <v>236</v>
      </c>
      <c r="E25" s="65" t="s">
        <v>145</v>
      </c>
    </row>
    <row r="26" spans="2:5" x14ac:dyDescent="0.4">
      <c r="B26" s="64"/>
      <c r="C26" s="65" t="s">
        <v>94</v>
      </c>
      <c r="D26" s="26" t="s">
        <v>237</v>
      </c>
      <c r="E26" s="65" t="s">
        <v>94</v>
      </c>
    </row>
    <row r="27" spans="2:5" x14ac:dyDescent="0.4">
      <c r="B27" s="64"/>
      <c r="C27" s="65" t="s">
        <v>238</v>
      </c>
      <c r="D27" s="26" t="s">
        <v>239</v>
      </c>
      <c r="E27" s="65" t="s">
        <v>238</v>
      </c>
    </row>
    <row r="28" spans="2:5" x14ac:dyDescent="0.4">
      <c r="B28" s="64"/>
      <c r="C28" s="65" t="s">
        <v>240</v>
      </c>
      <c r="D28" s="26" t="s">
        <v>241</v>
      </c>
      <c r="E28" s="65" t="s">
        <v>240</v>
      </c>
    </row>
    <row r="29" spans="2:5" x14ac:dyDescent="0.4">
      <c r="B29" s="64"/>
      <c r="C29" s="65" t="s">
        <v>242</v>
      </c>
      <c r="D29" s="26" t="s">
        <v>243</v>
      </c>
      <c r="E29" s="65" t="s">
        <v>242</v>
      </c>
    </row>
    <row r="30" spans="2:5" x14ac:dyDescent="0.4">
      <c r="B30" s="64"/>
      <c r="C30" s="65" t="s">
        <v>244</v>
      </c>
      <c r="D30" s="26" t="s">
        <v>245</v>
      </c>
      <c r="E30" s="65" t="s">
        <v>244</v>
      </c>
    </row>
    <row r="31" spans="2:5" x14ac:dyDescent="0.4">
      <c r="B31" s="64"/>
      <c r="C31" s="65" t="s">
        <v>246</v>
      </c>
      <c r="D31" s="26" t="s">
        <v>247</v>
      </c>
      <c r="E31" s="65" t="s">
        <v>246</v>
      </c>
    </row>
    <row r="32" spans="2:5" x14ac:dyDescent="0.4">
      <c r="B32" s="64"/>
      <c r="C32" s="65" t="s">
        <v>248</v>
      </c>
      <c r="D32" s="26" t="s">
        <v>249</v>
      </c>
      <c r="E32" s="65" t="s">
        <v>248</v>
      </c>
    </row>
    <row r="33" spans="2:5" x14ac:dyDescent="0.4">
      <c r="B33" s="64"/>
      <c r="C33" s="65" t="s">
        <v>250</v>
      </c>
      <c r="D33" s="26" t="s">
        <v>251</v>
      </c>
      <c r="E33" s="65" t="s">
        <v>250</v>
      </c>
    </row>
    <row r="34" spans="2:5" x14ac:dyDescent="0.4">
      <c r="B34" s="64"/>
      <c r="C34" s="65" t="s">
        <v>252</v>
      </c>
      <c r="D34" s="26" t="s">
        <v>253</v>
      </c>
      <c r="E34" s="65" t="s">
        <v>252</v>
      </c>
    </row>
    <row r="35" spans="2:5" x14ac:dyDescent="0.4">
      <c r="B35" s="64"/>
      <c r="C35" s="65" t="s">
        <v>254</v>
      </c>
      <c r="D35" s="26" t="s">
        <v>255</v>
      </c>
      <c r="E35" s="65" t="s">
        <v>254</v>
      </c>
    </row>
    <row r="36" spans="2:5" x14ac:dyDescent="0.4">
      <c r="B36" s="64"/>
      <c r="C36" s="65" t="s">
        <v>256</v>
      </c>
      <c r="D36" s="26" t="s">
        <v>257</v>
      </c>
      <c r="E36" s="65" t="s">
        <v>256</v>
      </c>
    </row>
    <row r="37" spans="2:5" x14ac:dyDescent="0.4">
      <c r="B37" s="64"/>
      <c r="C37" s="65" t="s">
        <v>258</v>
      </c>
      <c r="D37" s="26" t="s">
        <v>259</v>
      </c>
      <c r="E37" s="65" t="s">
        <v>258</v>
      </c>
    </row>
    <row r="38" spans="2:5" x14ac:dyDescent="0.4">
      <c r="B38" s="64"/>
      <c r="C38" s="65" t="s">
        <v>260</v>
      </c>
      <c r="D38" s="26" t="s">
        <v>261</v>
      </c>
      <c r="E38" s="65" t="s">
        <v>260</v>
      </c>
    </row>
    <row r="39" spans="2:5" x14ac:dyDescent="0.4">
      <c r="B39" s="64"/>
      <c r="C39" s="65" t="s">
        <v>262</v>
      </c>
      <c r="D39" s="26" t="s">
        <v>263</v>
      </c>
      <c r="E39" s="65" t="s">
        <v>262</v>
      </c>
    </row>
    <row r="40" spans="2:5" x14ac:dyDescent="0.4">
      <c r="B40" s="64"/>
      <c r="C40" s="65" t="s">
        <v>264</v>
      </c>
      <c r="D40" s="26" t="s">
        <v>265</v>
      </c>
      <c r="E40" s="65" t="s">
        <v>264</v>
      </c>
    </row>
    <row r="41" spans="2:5" x14ac:dyDescent="0.4">
      <c r="B41" s="64"/>
      <c r="C41" s="65" t="s">
        <v>266</v>
      </c>
      <c r="D41" s="26" t="s">
        <v>267</v>
      </c>
      <c r="E41" s="65" t="s">
        <v>266</v>
      </c>
    </row>
    <row r="42" spans="2:5" x14ac:dyDescent="0.4">
      <c r="B42" s="64"/>
      <c r="C42" s="65" t="s">
        <v>268</v>
      </c>
      <c r="D42" s="26" t="s">
        <v>269</v>
      </c>
      <c r="E42" s="65" t="s">
        <v>268</v>
      </c>
    </row>
    <row r="43" spans="2:5" x14ac:dyDescent="0.4">
      <c r="B43" s="64"/>
      <c r="C43" s="65" t="s">
        <v>270</v>
      </c>
      <c r="D43" s="26" t="s">
        <v>271</v>
      </c>
      <c r="E43" s="65" t="s">
        <v>270</v>
      </c>
    </row>
    <row r="44" spans="2:5" x14ac:dyDescent="0.4">
      <c r="B44" s="64"/>
      <c r="C44" s="65" t="s">
        <v>272</v>
      </c>
      <c r="D44" s="26" t="s">
        <v>273</v>
      </c>
      <c r="E44" s="65" t="s">
        <v>272</v>
      </c>
    </row>
    <row r="45" spans="2:5" x14ac:dyDescent="0.4">
      <c r="B45" s="64"/>
      <c r="C45" s="65" t="s">
        <v>274</v>
      </c>
      <c r="D45" s="26" t="s">
        <v>275</v>
      </c>
      <c r="E45" s="65" t="s">
        <v>274</v>
      </c>
    </row>
    <row r="46" spans="2:5" x14ac:dyDescent="0.4">
      <c r="B46" s="64"/>
      <c r="C46" s="65" t="s">
        <v>276</v>
      </c>
      <c r="D46" s="26" t="s">
        <v>277</v>
      </c>
      <c r="E46" s="65" t="s">
        <v>276</v>
      </c>
    </row>
    <row r="47" spans="2:5" x14ac:dyDescent="0.4">
      <c r="B47" s="64"/>
      <c r="C47" s="65" t="s">
        <v>278</v>
      </c>
      <c r="D47" s="26" t="s">
        <v>279</v>
      </c>
      <c r="E47" s="65" t="s">
        <v>278</v>
      </c>
    </row>
    <row r="48" spans="2:5" x14ac:dyDescent="0.4">
      <c r="B48" s="64"/>
      <c r="C48" s="65" t="s">
        <v>280</v>
      </c>
      <c r="D48" s="26" t="s">
        <v>281</v>
      </c>
      <c r="E48" s="65" t="s">
        <v>280</v>
      </c>
    </row>
    <row r="49" spans="2:5" x14ac:dyDescent="0.4">
      <c r="B49" s="64"/>
      <c r="C49" s="65" t="s">
        <v>282</v>
      </c>
      <c r="D49" s="26" t="s">
        <v>283</v>
      </c>
      <c r="E49" s="65" t="s">
        <v>282</v>
      </c>
    </row>
    <row r="50" spans="2:5" x14ac:dyDescent="0.4">
      <c r="B50" s="64"/>
      <c r="C50" s="65" t="s">
        <v>284</v>
      </c>
      <c r="D50" s="26" t="s">
        <v>285</v>
      </c>
      <c r="E50" s="65" t="s">
        <v>284</v>
      </c>
    </row>
    <row r="51" spans="2:5" x14ac:dyDescent="0.4">
      <c r="B51" s="64"/>
      <c r="C51" s="65" t="s">
        <v>286</v>
      </c>
      <c r="D51" s="26" t="s">
        <v>287</v>
      </c>
      <c r="E51" s="65" t="s">
        <v>286</v>
      </c>
    </row>
    <row r="52" spans="2:5" x14ac:dyDescent="0.4">
      <c r="B52" s="64"/>
      <c r="C52" s="65" t="s">
        <v>288</v>
      </c>
      <c r="D52" s="26" t="s">
        <v>289</v>
      </c>
      <c r="E52" s="65" t="s">
        <v>288</v>
      </c>
    </row>
    <row r="53" spans="2:5" x14ac:dyDescent="0.4">
      <c r="B53" s="64"/>
      <c r="C53" s="65" t="s">
        <v>290</v>
      </c>
      <c r="D53" s="26" t="s">
        <v>291</v>
      </c>
      <c r="E53" s="65" t="s">
        <v>290</v>
      </c>
    </row>
    <row r="54" spans="2:5" x14ac:dyDescent="0.4">
      <c r="B54" s="64"/>
      <c r="C54" s="65" t="s">
        <v>292</v>
      </c>
      <c r="D54" s="26" t="s">
        <v>293</v>
      </c>
      <c r="E54" s="65" t="s">
        <v>292</v>
      </c>
    </row>
    <row r="55" spans="2:5" x14ac:dyDescent="0.4">
      <c r="B55" s="64"/>
      <c r="C55" s="65" t="s">
        <v>294</v>
      </c>
      <c r="D55" s="26" t="s">
        <v>295</v>
      </c>
      <c r="E55" s="65" t="s">
        <v>294</v>
      </c>
    </row>
    <row r="56" spans="2:5" x14ac:dyDescent="0.4">
      <c r="B56" s="64"/>
      <c r="C56" s="65" t="s">
        <v>296</v>
      </c>
      <c r="D56" s="26" t="s">
        <v>297</v>
      </c>
      <c r="E56" s="65" t="s">
        <v>296</v>
      </c>
    </row>
    <row r="57" spans="2:5" x14ac:dyDescent="0.4">
      <c r="B57" s="64"/>
      <c r="C57" s="65" t="s">
        <v>298</v>
      </c>
      <c r="D57" s="26" t="s">
        <v>299</v>
      </c>
      <c r="E57" s="65" t="s">
        <v>298</v>
      </c>
    </row>
    <row r="58" spans="2:5" x14ac:dyDescent="0.4">
      <c r="B58" s="64"/>
      <c r="C58" s="65" t="s">
        <v>300</v>
      </c>
      <c r="D58" s="26" t="s">
        <v>301</v>
      </c>
      <c r="E58" s="65" t="s">
        <v>300</v>
      </c>
    </row>
    <row r="59" spans="2:5" x14ac:dyDescent="0.4">
      <c r="B59" s="64"/>
      <c r="C59" s="65" t="s">
        <v>302</v>
      </c>
      <c r="D59" s="26" t="s">
        <v>303</v>
      </c>
      <c r="E59" s="65" t="s">
        <v>302</v>
      </c>
    </row>
    <row r="60" spans="2:5" x14ac:dyDescent="0.4">
      <c r="B60" s="64"/>
      <c r="C60" s="65" t="s">
        <v>304</v>
      </c>
      <c r="D60" s="26" t="s">
        <v>305</v>
      </c>
      <c r="E60" s="65" t="s">
        <v>304</v>
      </c>
    </row>
    <row r="61" spans="2:5" x14ac:dyDescent="0.4">
      <c r="B61" s="64"/>
      <c r="C61" s="65" t="s">
        <v>306</v>
      </c>
      <c r="D61" s="26" t="s">
        <v>307</v>
      </c>
      <c r="E61" s="65" t="s">
        <v>306</v>
      </c>
    </row>
    <row r="62" spans="2:5" x14ac:dyDescent="0.4">
      <c r="B62" s="64"/>
      <c r="C62" s="65" t="s">
        <v>308</v>
      </c>
      <c r="D62" s="26" t="s">
        <v>309</v>
      </c>
      <c r="E62" s="65" t="s">
        <v>308</v>
      </c>
    </row>
    <row r="63" spans="2:5" x14ac:dyDescent="0.4">
      <c r="B63" s="39"/>
      <c r="C63" s="66" t="s">
        <v>310</v>
      </c>
      <c r="D63" s="26" t="s">
        <v>311</v>
      </c>
      <c r="E63" s="66" t="s">
        <v>310</v>
      </c>
    </row>
    <row r="64" spans="2:5" x14ac:dyDescent="0.4">
      <c r="B64" s="67" t="s">
        <v>312</v>
      </c>
      <c r="C64" s="63" t="s">
        <v>313</v>
      </c>
      <c r="D64" s="26" t="s">
        <v>314</v>
      </c>
      <c r="E64" s="63" t="s">
        <v>313</v>
      </c>
    </row>
    <row r="65" spans="2:5" x14ac:dyDescent="0.4">
      <c r="B65" s="68"/>
      <c r="C65" s="63" t="s">
        <v>315</v>
      </c>
      <c r="D65" s="26" t="s">
        <v>316</v>
      </c>
      <c r="E65" s="63" t="s">
        <v>315</v>
      </c>
    </row>
    <row r="66" spans="2:5" x14ac:dyDescent="0.4">
      <c r="B66" s="67" t="s">
        <v>317</v>
      </c>
      <c r="C66" s="63" t="s">
        <v>313</v>
      </c>
      <c r="D66" s="26" t="s">
        <v>318</v>
      </c>
      <c r="E66" s="63" t="s">
        <v>313</v>
      </c>
    </row>
    <row r="67" spans="2:5" x14ac:dyDescent="0.4">
      <c r="B67" s="68"/>
      <c r="C67" s="63" t="s">
        <v>315</v>
      </c>
      <c r="D67" s="26" t="s">
        <v>319</v>
      </c>
      <c r="E67" s="63" t="s">
        <v>315</v>
      </c>
    </row>
    <row r="68" spans="2:5" x14ac:dyDescent="0.4">
      <c r="B68" s="62" t="s">
        <v>320</v>
      </c>
      <c r="C68" s="63" t="s">
        <v>313</v>
      </c>
      <c r="D68" s="26" t="s">
        <v>318</v>
      </c>
      <c r="E68" s="63" t="s">
        <v>313</v>
      </c>
    </row>
    <row r="69" spans="2:5" x14ac:dyDescent="0.4">
      <c r="B69" s="64"/>
      <c r="C69" s="63" t="s">
        <v>315</v>
      </c>
      <c r="D69" s="26" t="s">
        <v>321</v>
      </c>
      <c r="E69" s="63" t="s">
        <v>315</v>
      </c>
    </row>
    <row r="70" spans="2:5" x14ac:dyDescent="0.4">
      <c r="B70" s="39"/>
      <c r="C70" s="63" t="s">
        <v>322</v>
      </c>
      <c r="D70" s="26" t="s">
        <v>323</v>
      </c>
      <c r="E70" s="63" t="s">
        <v>322</v>
      </c>
    </row>
    <row r="71" spans="2:5" x14ac:dyDescent="0.4">
      <c r="B71" s="67" t="s">
        <v>324</v>
      </c>
      <c r="C71" s="63" t="s">
        <v>313</v>
      </c>
      <c r="D71" s="26" t="s">
        <v>325</v>
      </c>
      <c r="E71" s="63" t="s">
        <v>313</v>
      </c>
    </row>
    <row r="72" spans="2:5" x14ac:dyDescent="0.4">
      <c r="B72" s="68"/>
      <c r="C72" s="63" t="s">
        <v>315</v>
      </c>
      <c r="D72" s="26" t="s">
        <v>326</v>
      </c>
      <c r="E72" s="63" t="s">
        <v>315</v>
      </c>
    </row>
    <row r="73" spans="2:5" x14ac:dyDescent="0.4">
      <c r="B73" s="62" t="s">
        <v>22</v>
      </c>
      <c r="C73" s="65" t="s">
        <v>228</v>
      </c>
      <c r="D73" s="26" t="s">
        <v>327</v>
      </c>
      <c r="E73" s="65" t="s">
        <v>228</v>
      </c>
    </row>
    <row r="74" spans="2:5" x14ac:dyDescent="0.4">
      <c r="B74" s="64"/>
      <c r="C74" s="65" t="s">
        <v>96</v>
      </c>
      <c r="D74" s="26" t="s">
        <v>328</v>
      </c>
      <c r="E74" s="65" t="s">
        <v>96</v>
      </c>
    </row>
    <row r="75" spans="2:5" x14ac:dyDescent="0.4">
      <c r="B75" s="64"/>
      <c r="C75" s="65" t="s">
        <v>97</v>
      </c>
      <c r="D75" s="26" t="s">
        <v>329</v>
      </c>
      <c r="E75" s="65" t="s">
        <v>97</v>
      </c>
    </row>
    <row r="76" spans="2:5" x14ac:dyDescent="0.4">
      <c r="B76" s="64"/>
      <c r="C76" s="65" t="s">
        <v>98</v>
      </c>
      <c r="D76" s="26" t="s">
        <v>330</v>
      </c>
      <c r="E76" s="65" t="s">
        <v>98</v>
      </c>
    </row>
    <row r="77" spans="2:5" x14ac:dyDescent="0.4">
      <c r="B77" s="64"/>
      <c r="C77" s="65" t="s">
        <v>141</v>
      </c>
      <c r="D77" s="26" t="s">
        <v>331</v>
      </c>
      <c r="E77" s="65" t="s">
        <v>141</v>
      </c>
    </row>
    <row r="78" spans="2:5" x14ac:dyDescent="0.4">
      <c r="B78" s="64"/>
      <c r="C78" s="65" t="s">
        <v>332</v>
      </c>
      <c r="D78" s="26" t="s">
        <v>226</v>
      </c>
      <c r="E78" s="65" t="s">
        <v>332</v>
      </c>
    </row>
    <row r="79" spans="2:5" x14ac:dyDescent="0.4">
      <c r="B79" s="62" t="s">
        <v>21</v>
      </c>
      <c r="C79" s="65" t="s">
        <v>228</v>
      </c>
      <c r="D79" s="26" t="s">
        <v>333</v>
      </c>
      <c r="E79" s="65" t="s">
        <v>228</v>
      </c>
    </row>
    <row r="80" spans="2:5" x14ac:dyDescent="0.4">
      <c r="B80" s="64"/>
      <c r="C80" s="65" t="s">
        <v>96</v>
      </c>
      <c r="D80" s="26" t="s">
        <v>334</v>
      </c>
      <c r="E80" s="65" t="s">
        <v>96</v>
      </c>
    </row>
    <row r="81" spans="2:5" x14ac:dyDescent="0.4">
      <c r="B81" s="64"/>
      <c r="C81" s="65" t="s">
        <v>97</v>
      </c>
      <c r="D81" s="26" t="s">
        <v>335</v>
      </c>
      <c r="E81" s="65" t="s">
        <v>97</v>
      </c>
    </row>
    <row r="82" spans="2:5" x14ac:dyDescent="0.4">
      <c r="B82" s="64"/>
      <c r="C82" s="65" t="s">
        <v>98</v>
      </c>
      <c r="D82" s="26" t="s">
        <v>336</v>
      </c>
      <c r="E82" s="65" t="s">
        <v>98</v>
      </c>
    </row>
    <row r="83" spans="2:5" x14ac:dyDescent="0.4">
      <c r="B83" s="64"/>
      <c r="C83" s="65" t="s">
        <v>141</v>
      </c>
      <c r="D83" s="26" t="s">
        <v>337</v>
      </c>
      <c r="E83" s="65" t="s">
        <v>141</v>
      </c>
    </row>
    <row r="84" spans="2:5" x14ac:dyDescent="0.4">
      <c r="B84" s="64"/>
      <c r="C84" s="65" t="s">
        <v>142</v>
      </c>
      <c r="D84" s="26" t="s">
        <v>338</v>
      </c>
      <c r="E84" s="65" t="s">
        <v>142</v>
      </c>
    </row>
    <row r="85" spans="2:5" x14ac:dyDescent="0.4">
      <c r="B85" s="64"/>
      <c r="C85" s="65" t="s">
        <v>143</v>
      </c>
      <c r="D85" s="26" t="s">
        <v>339</v>
      </c>
      <c r="E85" s="65" t="s">
        <v>143</v>
      </c>
    </row>
    <row r="86" spans="2:5" x14ac:dyDescent="0.4">
      <c r="B86" s="64"/>
      <c r="C86" s="65" t="s">
        <v>144</v>
      </c>
      <c r="D86" s="26" t="s">
        <v>340</v>
      </c>
      <c r="E86" s="65" t="s">
        <v>144</v>
      </c>
    </row>
    <row r="87" spans="2:5" x14ac:dyDescent="0.4">
      <c r="B87" s="64"/>
      <c r="C87" s="65" t="s">
        <v>145</v>
      </c>
      <c r="D87" s="26" t="s">
        <v>341</v>
      </c>
      <c r="E87" s="65" t="s">
        <v>145</v>
      </c>
    </row>
    <row r="88" spans="2:5" x14ac:dyDescent="0.4">
      <c r="B88" s="64"/>
      <c r="C88" s="65" t="s">
        <v>94</v>
      </c>
      <c r="D88" s="26" t="s">
        <v>342</v>
      </c>
      <c r="E88" s="65" t="s">
        <v>94</v>
      </c>
    </row>
    <row r="89" spans="2:5" x14ac:dyDescent="0.4">
      <c r="B89" s="64"/>
      <c r="C89" s="65" t="s">
        <v>238</v>
      </c>
      <c r="D89" s="26" t="s">
        <v>343</v>
      </c>
      <c r="E89" s="65" t="s">
        <v>238</v>
      </c>
    </row>
    <row r="90" spans="2:5" x14ac:dyDescent="0.4">
      <c r="B90" s="64"/>
      <c r="C90" s="65" t="s">
        <v>240</v>
      </c>
      <c r="D90" s="26" t="s">
        <v>344</v>
      </c>
      <c r="E90" s="65" t="s">
        <v>240</v>
      </c>
    </row>
    <row r="91" spans="2:5" x14ac:dyDescent="0.4">
      <c r="B91" s="39"/>
      <c r="C91" s="66" t="s">
        <v>332</v>
      </c>
      <c r="D91" s="26" t="s">
        <v>345</v>
      </c>
      <c r="E91" s="66" t="s">
        <v>332</v>
      </c>
    </row>
  </sheetData>
  <phoneticPr fontId="3"/>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F58C9FB-FE16-41F4-AF63-A8EA80B66E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B5090B81-7047-4E0E-B70C-5DEB04EE199B}">
  <ds:schemaRefs>
    <ds:schemaRef ds:uri="http://schemas.microsoft.com/sharepoint/v3/contenttype/forms"/>
  </ds:schemaRefs>
</ds:datastoreItem>
</file>

<file path=customXml/itemProps3.xml><?xml version="1.0" encoding="utf-8"?>
<ds:datastoreItem xmlns:ds="http://schemas.openxmlformats.org/officeDocument/2006/customXml" ds:itemID="{C9A092A7-83F4-49E6-8282-77C7A3533DFC}">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【新規】ヒアリングシート</vt:lpstr>
      <vt:lpstr>ご利用規約</vt:lpstr>
      <vt:lpstr>NECご利用規約</vt:lpstr>
      <vt:lpstr>会員登録情報コード値一覧</vt:lpstr>
      <vt:lpstr>NECご利用規約!_Hlk116914962</vt:lpstr>
      <vt:lpstr>【新規】ヒアリングシート!Print_Area</vt:lpstr>
      <vt:lpstr>NECご利用規約!Print_Area</vt:lpstr>
      <vt:lpstr>ご利用規約!Print_Area</vt:lpstr>
    </vt:vector>
  </TitlesOfParts>
  <Manager/>
  <Company>日本生命保険相互会社</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日本生命保険相互会社</dc:creator>
  <cp:keywords/>
  <dc:description/>
  <cp:lastModifiedBy>日本生命保険相互会社</cp:lastModifiedBy>
  <cp:revision/>
  <cp:lastPrinted>2024-04-22T01:52:01Z</cp:lastPrinted>
  <dcterms:created xsi:type="dcterms:W3CDTF">2022-02-03T05:41:22Z</dcterms:created>
  <dcterms:modified xsi:type="dcterms:W3CDTF">2024-06-18T02:39:42Z</dcterms:modified>
  <cp:category/>
  <cp:contentStatus/>
</cp:coreProperties>
</file>