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D:\"/>
    </mc:Choice>
  </mc:AlternateContent>
  <xr:revisionPtr revIDLastSave="0" documentId="13_ncr:1_{31A5509C-EA2D-4E2B-AFAE-6FCCB87DE625}" xr6:coauthVersionLast="47" xr6:coauthVersionMax="47" xr10:uidLastSave="{00000000-0000-0000-0000-000000000000}"/>
  <bookViews>
    <workbookView xWindow="-108" yWindow="-108" windowWidth="23256" windowHeight="12576"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BW36"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AM34" i="10" s="1"/>
  <c r="AM35" i="10" s="1"/>
  <c r="AM36" i="10" s="1"/>
  <c r="AM37" i="10" s="1"/>
  <c r="BE34" i="10" l="1"/>
  <c r="BE35" i="10" s="1"/>
  <c r="BW34" i="10" l="1"/>
  <c r="BW35" i="10" l="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<sst xmlns="http://schemas.openxmlformats.org/spreadsheetml/2006/main" count="1123" uniqueCount="626">
  <si>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</si>
  <si>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</si>
  <si>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</si>
  <si>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</si>
  <si>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</si>
  <si>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</si>
  <si>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</si>
  <si>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</si>
  <si>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</si>
  <si>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</si>
  <si>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</si>
  <si>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</si>
  <si>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</si>
  <si>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</si>
  <si>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</si>
  <si>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</si>
  <si>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</si>
  <si>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</si>
  <si>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</si>
  <si>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</si>
  <si>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</si>
  <si>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</si>
  <si>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</si>
  <si>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</si>
  <si>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</si>
  <si>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</si>
  <si>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</si>
  <si>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</si>
  <si>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</si>
  <si>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</si>
  <si>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</si>
  <si>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</si>
  <si>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</si>
  <si>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</si>
  <si>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</si>
  <si>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</si>
  <si>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</si>
  <si>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</si>
  <si>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</si>
  <si>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</si>
  <si>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</si>
  <si>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</si>
  <si>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</si>
  <si>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</si>
  <si>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</si>
  <si>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</si>
  <si>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</si>
  <si>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</si>
  <si>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</si>
  <si>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</si>
  <si>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</si>
  <si>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</si>
  <si>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</si>
  <si>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</si>
  <si>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</si>
  <si>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</si>
  <si>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</si>
  <si>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</si>
  <si>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</si>
  <si>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</si>
  <si>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</si>
  <si>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</si>
  <si>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</si>
  <si>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</si>
  <si>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</si>
  <si>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</si>
  <si>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</si>
  <si>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</si>
  <si>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</si>
  <si>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</si>
  <si>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</si>
  <si>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</si>
  <si>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</si>
  <si>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</si>
  <si>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</si>
  <si>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</si>
  <si>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</si>
  <si>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</si>
  <si>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</si>
  <si>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</si>
  <si>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</si>
  <si>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</si>
  <si>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</si>
  <si>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</si>
  <si>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</si>
  <si>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</si>
  <si>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</si>
  <si>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</si>
  <si>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</si>
  <si>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</si>
  <si>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</si>
  <si>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</si>
  <si>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</si>
  <si>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</si>
  <si>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</si>
  <si>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</si>
  <si>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</si>
  <si>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</si>
  <si>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</si>
  <si>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</si>
  <si>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</si>
  <si>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</si>
  <si>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</si>
  <si>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</si>
  <si>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</si>
  <si>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</si>
  <si>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</si>
  <si>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</si>
  <si>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</si>
  <si>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</si>
  <si>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</si>
  <si>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</si>
  <si>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</si>
  <si>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</si>
  <si>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</si>
  <si>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</si>
  <si>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</si>
  <si>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</si>
  <si>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</si>
  <si>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</si>
  <si>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</si>
  <si>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</si>
  <si>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</si>
  <si>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</si>
  <si>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</si>
  <si>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</si>
  <si>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</si>
  <si>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</si>
  <si>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</si>
  <si>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</si>
  <si>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</si>
  <si>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</si>
  <si>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</si>
  <si>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</si>
  <si>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</si>
  <si>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</si>
  <si>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</si>
  <si>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</si>
  <si>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</si>
  <si>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</si>
  <si>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</si>
  <si>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</si>
  <si>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</si>
  <si>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</si>
  <si>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</si>
  <si>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</si>
  <si>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</si>
  <si>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</si>
  <si>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</si>
  <si>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</si>
  <si>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</si>
  <si>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</si>
  <si>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</si>
  <si>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</si>
  <si>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</si>
  <si>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</si>
  <si>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</si>
  <si>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</si>
  <si>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</si>
  <si>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</si>
  <si>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</si>
  <si>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</si>
  <si>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</si>
  <si>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</si>
  <si>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</si>
  <si>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</si>
  <si>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</si>
  <si>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</si>
  <si>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</si>
  <si>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</si>
  <si>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</si>
  <si>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</si>
  <si>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</si>
  <si>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</si>
  <si>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</si>
  <si>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</si>
  <si>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</si>
  <si>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</si>
  <si>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</si>
  <si>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</si>
  <si>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</si>
  <si>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</si>
  <si>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</si>
  <si>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</si>
  <si>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</si>
  <si>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</si>
  <si>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</si>
  <si>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</si>
  <si>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</si>
  <si>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</si>
  <si>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</si>
  <si>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</si>
  <si>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</si>
  <si>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</si>
  <si>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</si>
  <si>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</si>
  <si>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</si>
  <si>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</si>
  <si>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</si>
  <si>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</si>
  <si>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</si>
  <si>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</si>
  <si>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</si>
  <si>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</si>
  <si>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</si>
  <si>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</si>
  <si>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</si>
  <si>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</si>
  <si>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</si>
  <si>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</si>
  <si>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</si>
  <si>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</si>
  <si>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</si>
  <si>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</si>
  <si>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</si>
  <si>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</si>
  <si>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北海道函館市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</si>
  <si>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</si>
  <si>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</si>
  <si>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</si>
  <si>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</si>
  <si>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</si>
  <si>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</si>
  <si>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</si>
  <si>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</si>
  <si>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</si>
  <si>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</si>
  <si>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</si>
  <si>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</si>
  <si>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</si>
  <si>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</si>
  <si>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</si>
  <si>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</si>
  <si>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</si>
  <si>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</si>
  <si>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</si>
  <si>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</si>
  <si>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</si>
  <si>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</si>
  <si>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</si>
  <si>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</si>
  <si>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</si>
  <si>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</si>
  <si>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</si>
  <si>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</si>
  <si>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</si>
  <si>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</si>
  <si>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</si>
  <si>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</si>
  <si>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</si>
  <si>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</si>
  <si>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</si>
  <si>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</si>
  <si>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</si>
  <si>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</si>
  <si>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</si>
  <si>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</si>
  <si>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t>
    <phoneticPr fontId="5"/>
  </si>
  <si>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</si>
  <si>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</si>
  <si>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</si>
  <si>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</si>
  <si>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</si>
  <si>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</si>
  <si>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</si>
  <si>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</si>
  <si>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</si>
  <si>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</si>
  <si>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</si>
  <si>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</si>
  <si>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</si>
  <si>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</si>
  <si>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</si>
  <si>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</si>
  <si>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</si>
  <si>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</si>
  <si>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</si>
  <si>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</si>
  <si>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</si>
  <si>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</si>
  <si>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</si>
  <si>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</si>
  <si>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</si>
  <si>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</si>
  <si>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</si>
  <si>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</si>
  <si>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</si>
  <si>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</si>
  <si>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</si>
  <si>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</si>
  <si>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</si>
  <si>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</si>
  <si>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</si>
  <si>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</si>
  <si>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</si>
  <si>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</si>
  <si>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</si>
  <si>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</si>
  <si>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</si>
  <si>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</si>
  <si>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</si>
  <si>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</si>
  <si>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</si>
  <si>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</si>
  <si>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</si>
  <si>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</si>
  <si>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</si>
  <si>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</si>
  <si>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</si>
  <si>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</si>
  <si>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</si>
  <si>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</si>
  <si>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</si>
  <si>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</si>
  <si>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</si>
  <si>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</si>
  <si>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</si>
  <si>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</si>
  <si>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</si>
  <si>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</si>
  <si>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</si>
  <si>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</si>
  <si>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</si>
  <si>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</si>
  <si>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</si>
  <si>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</si>
  <si>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</si>
  <si>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</si>
  <si>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</si>
  <si>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</si>
  <si>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</si>
  <si>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</si>
  <si>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</si>
  <si>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</si>
  <si>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</si>
  <si>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</si>
  <si>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</si>
  <si>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</si>
  <si>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</si>
  <si>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</si>
  <si>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</si>
  <si>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</si>
  <si>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</si>
  <si>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</si>
  <si>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</si>
  <si>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</si>
  <si>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</si>
  <si>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</si>
  <si>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</si>
  <si>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</si>
  <si>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</si>
  <si>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</si>
  <si>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</si>
  <si>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</si>
  <si>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</si>
  <si>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</si>
  <si>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</si>
  <si>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</si>
  <si>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</si>
  <si>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</si>
  <si>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</si>
  <si>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</si>
  <si>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</si>
  <si>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</si>
  <si>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</si>
  <si>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</si>
  <si>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</si>
  <si>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</si>
  <si>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</si>
  <si>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</si>
  <si>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</si>
  <si>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</si>
  <si>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北海道函館市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</si>
  <si>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</si>
  <si>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</si>
  <si>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</si>
  <si>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</si>
  <si>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</si>
  <si>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</si>
  <si>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</si>
  <si>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</si>
  <si>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</si>
  <si>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</si>
  <si>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</si>
  <si>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</si>
  <si>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</si>
  <si>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</si>
  <si>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</si>
  <si>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</si>
  <si>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</si>
  <si>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</si>
  <si>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</si>
  <si>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</si>
  <si>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</si>
  <si>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</si>
  <si>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</si>
  <si>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</si>
  <si>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</si>
  <si>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</si>
  <si>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</si>
  <si>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</si>
  <si>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</si>
  <si>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</si>
  <si>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</si>
  <si>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</si>
  <si>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</si>
  <si>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</si>
  <si>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</si>
  <si>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</si>
  <si>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</si>
  <si>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</si>
  <si>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</si>
  <si>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</si>
  <si>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</si>
  <si>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</si>
  <si>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</si>
  <si>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</si>
  <si>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</si>
  <si>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交通事業会計</t>
    <phoneticPr fontId="5"/>
  </si>
  <si>
    <t>病院事業会計</t>
    <phoneticPr fontId="5"/>
  </si>
  <si>
    <t>法適用企業</t>
    <phoneticPr fontId="5"/>
  </si>
  <si>
    <t>地方卸売市場事業特別会計</t>
    <phoneticPr fontId="5"/>
  </si>
  <si>
    <t>法非適用企業</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</si>
  <si>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</si>
  <si>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</si>
  <si>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</si>
  <si>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</si>
  <si>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</si>
  <si>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</si>
  <si>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</si>
  <si>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</si>
  <si>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</si>
  <si>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</si>
  <si>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</si>
  <si>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</si>
  <si>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</si>
  <si>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</si>
  <si>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</si>
  <si>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</si>
  <si>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</si>
  <si>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</si>
  <si>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</si>
  <si>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</si>
  <si>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</si>
  <si>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</si>
  <si>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</si>
  <si>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</si>
  <si>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</si>
  <si>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</si>
  <si>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</si>
  <si>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</si>
  <si>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</si>
  <si>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</si>
  <si>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</si>
  <si>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</si>
  <si>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</si>
  <si>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</si>
  <si>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</si>
  <si>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</si>
  <si>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</si>
  <si>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</si>
  <si>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</si>
  <si>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</si>
  <si>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</si>
  <si>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</si>
  <si>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</si>
  <si>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</si>
  <si>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</si>
  <si>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</si>
  <si>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</si>
  <si>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</si>
  <si>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</si>
  <si>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</si>
  <si>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</si>
  <si>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</si>
  <si>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</si>
  <si>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</si>
  <si>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</si>
  <si>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</si>
  <si>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</si>
  <si>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</si>
  <si>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</si>
  <si>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</si>
  <si>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</si>
  <si>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</si>
  <si>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</si>
  <si>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</si>
  <si>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</si>
  <si>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</si>
  <si>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</si>
  <si>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</si>
  <si>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</si>
  <si>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</si>
  <si>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</si>
  <si>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</si>
  <si>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</si>
  <si>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</si>
  <si>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</si>
  <si>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</si>
  <si>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</si>
  <si>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</si>
  <si>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</si>
  <si>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</si>
  <si>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</si>
  <si>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</si>
  <si>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</si>
  <si>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</si>
  <si>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</si>
  <si>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</si>
  <si>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</si>
  <si>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</si>
  <si>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</si>
  <si>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</si>
  <si>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</si>
  <si>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</si>
  <si>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</si>
  <si>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</si>
  <si>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</si>
  <si>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</si>
  <si>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</si>
  <si>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</si>
  <si>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</si>
  <si>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</si>
  <si>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</si>
  <si>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</si>
  <si>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</si>
  <si>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</si>
  <si>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</si>
  <si>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</si>
  <si>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</si>
  <si>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</si>
  <si>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</si>
  <si>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</si>
  <si>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</si>
  <si>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</si>
  <si>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</si>
  <si>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</si>
  <si>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</si>
  <si>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</si>
  <si>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</si>
  <si>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</si>
  <si>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</si>
  <si>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</si>
  <si>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</si>
  <si>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</si>
  <si>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</si>
  <si>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</si>
  <si>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</si>
  <si>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</si>
  <si>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</si>
  <si>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</si>
  <si>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</si>
  <si>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</si>
  <si>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</si>
  <si>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</si>
  <si>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</si>
  <si>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</si>
  <si>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</si>
  <si>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</si>
  <si>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</si>
  <si>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</si>
  <si>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</si>
  <si>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</si>
  <si>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</si>
  <si>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</si>
  <si>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</si>
  <si>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</si>
  <si>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</si>
  <si>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</si>
  <si>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</si>
  <si>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</si>
  <si>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</si>
  <si>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</si>
  <si>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</si>
  <si>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</si>
  <si>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</si>
  <si>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</si>
  <si>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0.34</t>
  </si>
  <si>
    <t>病院事業会計</t>
  </si>
  <si>
    <t>▲ 4.40</t>
  </si>
  <si>
    <t>▲ 4.37</t>
  </si>
  <si>
    <t>▲ 1.86</t>
  </si>
  <si>
    <t>水道事業会計</t>
  </si>
  <si>
    <t>一般会計</t>
  </si>
  <si>
    <t>公共下水道事業会計</t>
  </si>
  <si>
    <t>介護保険事業特別会計</t>
  </si>
  <si>
    <t>国民健康保険事業特別会計</t>
  </si>
  <si>
    <t>後期高齢者医療事業特別会計</t>
  </si>
  <si>
    <t>交通事業会計</t>
  </si>
  <si>
    <t>その他会計（赤字）</t>
  </si>
  <si>
    <t>その他会計（黒字）</t>
  </si>
  <si>
    <t>（百万円）</t>
    <phoneticPr fontId="5"/>
  </si>
  <si>
    <t>H30</t>
    <phoneticPr fontId="5"/>
  </si>
  <si>
    <t>R01</t>
    <phoneticPr fontId="5"/>
  </si>
  <si>
    <t>R02</t>
    <phoneticPr fontId="5"/>
  </si>
  <si>
    <t>R03</t>
    <phoneticPr fontId="5"/>
  </si>
  <si>
    <t>R04</t>
    <phoneticPr fontId="5"/>
  </si>
  <si>
    <t>函館圏公立大学広域連合</t>
    <rPh sb="0" eb="2">
      <t>ハコダテ</t>
    </rPh>
    <rPh sb="2" eb="3">
      <t>ケン</t>
    </rPh>
    <rPh sb="3" eb="5">
      <t>コウリツ</t>
    </rPh>
    <rPh sb="5" eb="7">
      <t>ダイガク</t>
    </rPh>
    <rPh sb="7" eb="9">
      <t>コウイキ</t>
    </rPh>
    <rPh sb="9" eb="11">
      <t>レンゴウ</t>
    </rPh>
    <phoneticPr fontId="2"/>
  </si>
  <si>
    <t>函館湾流域下水道事務組合</t>
    <rPh sb="0" eb="3">
      <t>ハコダテワン</t>
    </rPh>
    <rPh sb="3" eb="5">
      <t>リュウイキ</t>
    </rPh>
    <rPh sb="5" eb="8">
      <t>ゲスイドウ</t>
    </rPh>
    <rPh sb="8" eb="10">
      <t>ジム</t>
    </rPh>
    <rPh sb="10" eb="12">
      <t>クミアイ</t>
    </rPh>
    <phoneticPr fontId="2"/>
  </si>
  <si>
    <t>函館バス</t>
    <rPh sb="0" eb="2">
      <t>ハコダテ</t>
    </rPh>
    <phoneticPr fontId="2"/>
  </si>
  <si>
    <t>南北海道学術振興財団</t>
  </si>
  <si>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</si>
  <si>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</si>
  <si>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</si>
  <si>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</si>
  <si>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</si>
  <si>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</si>
  <si>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</si>
  <si>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2"/>
  </si>
  <si>
    <t>はこだて西部まちづくＲｅ－Ｄｅｓｉｇｎ</t>
  </si>
  <si>
    <t>公共施設整備等基金</t>
    <rPh sb="0" eb="2">
      <t>コウキョウ</t>
    </rPh>
    <rPh sb="2" eb="4">
      <t>シセツ</t>
    </rPh>
    <rPh sb="4" eb="6">
      <t>セイビ</t>
    </rPh>
    <rPh sb="6" eb="7">
      <t>トウ</t>
    </rPh>
    <rPh sb="7" eb="9">
      <t>キキン</t>
    </rPh>
    <phoneticPr fontId="5"/>
  </si>
  <si>
    <t>地域振興基金</t>
    <rPh sb="0" eb="2">
      <t>チイキ</t>
    </rPh>
    <rPh sb="2" eb="4">
      <t>シンコウ</t>
    </rPh>
    <rPh sb="4" eb="6">
      <t>キキン</t>
    </rPh>
    <phoneticPr fontId="2"/>
  </si>
  <si>
    <t>観光振興基金</t>
    <rPh sb="0" eb="2">
      <t>カンコウ</t>
    </rPh>
    <rPh sb="2" eb="4">
      <t>シンコウ</t>
    </rPh>
    <rPh sb="4" eb="6">
      <t>キキン</t>
    </rPh>
    <phoneticPr fontId="2"/>
  </si>
  <si>
    <t>奨学基金</t>
    <rPh sb="0" eb="2">
      <t>ショウガク</t>
    </rPh>
    <rPh sb="2" eb="4">
      <t>キキン</t>
    </rPh>
    <phoneticPr fontId="2"/>
  </si>
  <si>
    <t>障害者福祉基金</t>
    <rPh sb="0" eb="3">
      <t>ショウガイシャ</t>
    </rPh>
    <rPh sb="3" eb="5">
      <t>フクシ</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</si>
  <si>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</si>
  <si>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</si>
  <si>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減少傾向にあるが，有形固定資産減価償却率については，老朽化した施設が多く増加傾向にあるため，点検・診断や計画的な予防保全による長寿命化を進めていくなど，公共施設等の適正管理に努める。</t>
    <rPh sb="1" eb="7">
      <t>ショウライフタンヒリツ</t>
    </rPh>
    <rPh sb="8" eb="12">
      <t>ゲンショウケイコウ</t>
    </rPh>
    <rPh sb="17" eb="23">
      <t>ユウケイコテイシサン</t>
    </rPh>
    <rPh sb="23" eb="28">
      <t>ゲンカショウキャクリツ</t>
    </rPh>
    <rPh sb="34" eb="37">
      <t>ロウキュウカ</t>
    </rPh>
    <rPh sb="39" eb="41">
      <t>シセツ</t>
    </rPh>
    <rPh sb="42" eb="43">
      <t>オオ</t>
    </rPh>
    <rPh sb="44" eb="46">
      <t>ゾウカ</t>
    </rPh>
    <rPh sb="46" eb="48">
      <t>ケイコウ</t>
    </rPh>
    <rPh sb="54" eb="56">
      <t>テンケン</t>
    </rPh>
    <rPh sb="57" eb="59">
      <t>シンダン</t>
    </rPh>
    <rPh sb="60" eb="63">
      <t>ケイカクテキ</t>
    </rPh>
    <rPh sb="64" eb="68">
      <t>ヨボウホゼン</t>
    </rPh>
    <rPh sb="71" eb="75">
      <t>チョウジュミョウカ</t>
    </rPh>
    <rPh sb="76" eb="77">
      <t>スス</t>
    </rPh>
    <rPh sb="84" eb="89">
      <t>コウキョウシセツトウ</t>
    </rPh>
    <rPh sb="90" eb="94">
      <t>テキセイカンリ</t>
    </rPh>
    <rPh sb="95" eb="9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</si>
  <si>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</si>
  <si>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</si>
  <si>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</si>
  <si>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</si>
  <si>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</si>
  <si>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</si>
  <si>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</si>
  <si>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将来負担比率は類似団体と比較して高い状況であるものの，実質公債費率は新規市債発行の抑制等により令和３年度から同程度で推移している。
　今後も新規市債発行の抑制等により，将来負担比率および実質公債費比率の減少に努めていく。</t>
    <rPh sb="1" eb="3">
      <t>ショウライ</t>
    </rPh>
    <rPh sb="3" eb="7">
      <t>フタンヒリツ</t>
    </rPh>
    <rPh sb="8" eb="12">
      <t>ルイジダンタイ</t>
    </rPh>
    <rPh sb="13" eb="15">
      <t>ヒカク</t>
    </rPh>
    <rPh sb="17" eb="18">
      <t>タカ</t>
    </rPh>
    <rPh sb="19" eb="21">
      <t>ジョウキョウ</t>
    </rPh>
    <rPh sb="28" eb="33">
      <t>ジッシツコウサイヒ</t>
    </rPh>
    <rPh sb="33" eb="34">
      <t>リツ</t>
    </rPh>
    <rPh sb="35" eb="41">
      <t>シンキシサイハッコウ</t>
    </rPh>
    <rPh sb="42" eb="45">
      <t>ヨクセイトウ</t>
    </rPh>
    <rPh sb="48" eb="50">
      <t>レイワ</t>
    </rPh>
    <rPh sb="51" eb="53">
      <t>ネンド</t>
    </rPh>
    <rPh sb="55" eb="58">
      <t>ドウテイド</t>
    </rPh>
    <rPh sb="59" eb="61">
      <t>スイイ</t>
    </rPh>
    <rPh sb="68" eb="70">
      <t>コンゴ</t>
    </rPh>
    <rPh sb="71" eb="77">
      <t>シンキシサイハッコウ</t>
    </rPh>
    <rPh sb="78" eb="81">
      <t>ヨクセイトウ</t>
    </rPh>
    <rPh sb="85" eb="91">
      <t>ショウライフタンヒリツ</t>
    </rPh>
    <rPh sb="94" eb="96">
      <t>ジッシツ</t>
    </rPh>
    <rPh sb="96" eb="99">
      <t>コウサイヒ</t>
    </rPh>
    <rPh sb="99" eb="101">
      <t>ヒリツ</t>
    </rPh>
    <rPh sb="102" eb="104">
      <t>ゲンショウ</t>
    </rPh>
    <rPh sb="105" eb="10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</si>
</sst>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9D4BEC-BD7B-41E9-B737-9FF3E98919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ADA7-48A7-8BDB-CFB8AFE6A3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44963</c:v>
                </c:pt>
                <c:pt idx="1">
                  <c:v>57264</c:v>
                </c:pt>
                <c:pt idx="2">
                  <c:v>48529</c:v>
                </c:pt>
                <c:pt idx="3">
                  <c:v>37521</c:v>
                </c:pt>
                <c:pt idx="4">
                  <c:v>41702</c:v>
                </c:pt>
              </c:numCache>
            </c:numRef>
          </c:val>
          <c:smooth val="0"/>
          <c:extLst>
            <c:ext xmlns:c16="http://schemas.microsoft.com/office/drawing/2014/chart" uri="{C3380CC4-5D6E-409C-BE32-E72D297353CC}">
              <c16:uniqueId val="{00000001-ADA7-48A7-8BDB-CFB8AFE6A3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0.67</c:v>
                </c:pt>
                <c:pt idx="1">
                  <c:v>1.93</c:v>
                </c:pt>
                <c:pt idx="2">
                  <c:v>2.92</c:v>
                </c:pt>
                <c:pt idx="3">
                  <c:v>4.3499999999999996</c:v>
                </c:pt>
                <c:pt idx="4">
                  <c:v>4.59</c:v>
                </c:pt>
              </c:numCache>
            </c:numRef>
          </c:val>
          <c:extLst>
            <c:ext xmlns:c16="http://schemas.microsoft.com/office/drawing/2014/chart" uri="{C3380CC4-5D6E-409C-BE32-E72D297353CC}">
              <c16:uniqueId val="{00000000-C121-43B4-A6E3-653FE3CC0F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7.75</c:v>
                </c:pt>
                <c:pt idx="1">
                  <c:v>8.15</c:v>
                </c:pt>
                <c:pt idx="2">
                  <c:v>10.59</c:v>
                </c:pt>
                <c:pt idx="3">
                  <c:v>11.73</c:v>
                </c:pt>
                <c:pt idx="4">
                  <c:v>12.8</c:v>
                </c:pt>
              </c:numCache>
            </c:numRef>
          </c:val>
          <c:extLst>
            <c:ext xmlns:c16="http://schemas.microsoft.com/office/drawing/2014/chart" uri="{C3380CC4-5D6E-409C-BE32-E72D297353CC}">
              <c16:uniqueId val="{00000001-C121-43B4-A6E3-653FE3CC0F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-0.34</c:v>
                </c:pt>
                <c:pt idx="1">
                  <c:v>1.68</c:v>
                </c:pt>
                <c:pt idx="2">
                  <c:v>3.6</c:v>
                </c:pt>
                <c:pt idx="3">
                  <c:v>3</c:v>
                </c:pt>
                <c:pt idx="4">
                  <c:v>0.93</c:v>
                </c:pt>
              </c:numCache>
            </c:numRef>
          </c:val>
          <c:smooth val="0"/>
          <c:extLst>
            <c:ext xmlns:c16="http://schemas.microsoft.com/office/drawing/2014/chart" uri="{C3380CC4-5D6E-409C-BE32-E72D297353CC}">
              <c16:uniqueId val="{00000002-C121-43B4-A6E3-653FE3CC0F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0.11</c:v>
                </c:pt>
                <c:pt idx="4">
                  <c:v>#N/A</c:v>
                </c:pt>
                <c:pt idx="5">
                  <c:v>0.09</c:v>
                </c:pt>
                <c:pt idx="6">
                  <c:v>#N/A</c:v>
                </c:pt>
                <c:pt idx="7">
                  <c:v>0.09</c:v>
                </c:pt>
                <c:pt idx="8">
                  <c:v>#N/A</c:v>
                </c:pt>
                <c:pt idx="9">
                  <c:v>7.0000000000000007E-2</c:v>
                </c:pt>
              </c:numCache>
            </c:numRef>
          </c:val>
          <c:extLst>
            <c:ext xmlns:c16="http://schemas.microsoft.com/office/drawing/2014/chart" uri="{C3380CC4-5D6E-409C-BE32-E72D297353CC}">
              <c16:uniqueId val="{00000000-46DB-400C-9ED4-8D63EC8829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DB-400C-9ED4-8D63EC88291C}"/>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0.61</c:v>
                </c:pt>
                <c:pt idx="2">
                  <c:v>#N/A</c:v>
                </c:pt>
                <c:pt idx="3">
                  <c:v>0.68</c:v>
                </c:pt>
                <c:pt idx="4">
                  <c:v>#N/A</c:v>
                </c:pt>
                <c:pt idx="5">
                  <c:v>0.25</c:v>
                </c:pt>
                <c:pt idx="6">
                  <c:v>#N/A</c:v>
                </c:pt>
                <c:pt idx="7">
                  <c:v>0.03</c:v>
                </c:pt>
                <c:pt idx="8">
                  <c:v>#N/A</c:v>
                </c:pt>
                <c:pt idx="9">
                  <c:v>0.05</c:v>
                </c:pt>
              </c:numCache>
            </c:numRef>
          </c:val>
          <c:extLst>
            <c:ext xmlns:c16="http://schemas.microsoft.com/office/drawing/2014/chart" uri="{C3380CC4-5D6E-409C-BE32-E72D297353CC}">
              <c16:uniqueId val="{00000002-46DB-400C-9ED4-8D63EC88291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0.1</c:v>
                </c:pt>
                <c:pt idx="4">
                  <c:v>#N/A</c:v>
                </c:pt>
                <c:pt idx="5">
                  <c:v>0.11</c:v>
                </c:pt>
                <c:pt idx="6">
                  <c:v>#N/A</c:v>
                </c:pt>
                <c:pt idx="7">
                  <c:v>0.12</c:v>
                </c:pt>
                <c:pt idx="8">
                  <c:v>#N/A</c:v>
                </c:pt>
                <c:pt idx="9">
                  <c:v>0.14000000000000001</c:v>
                </c:pt>
              </c:numCache>
            </c:numRef>
          </c:val>
          <c:extLst>
            <c:ext xmlns:c16="http://schemas.microsoft.com/office/drawing/2014/chart" uri="{C3380CC4-5D6E-409C-BE32-E72D297353CC}">
              <c16:uniqueId val="{00000003-46DB-400C-9ED4-8D63EC88291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0.63</c:v>
                </c:pt>
                <c:pt idx="2">
                  <c:v>#N/A</c:v>
                </c:pt>
                <c:pt idx="3">
                  <c:v>0.83</c:v>
                </c:pt>
                <c:pt idx="4">
                  <c:v>#N/A</c:v>
                </c:pt>
                <c:pt idx="5">
                  <c:v>0.91</c:v>
                </c:pt>
                <c:pt idx="6">
                  <c:v>#N/A</c:v>
                </c:pt>
                <c:pt idx="7">
                  <c:v>0.65</c:v>
                </c:pt>
                <c:pt idx="8">
                  <c:v>#N/A</c:v>
                </c:pt>
                <c:pt idx="9">
                  <c:v>0.21</c:v>
                </c:pt>
              </c:numCache>
            </c:numRef>
          </c:val>
          <c:extLst>
            <c:ext xmlns:c16="http://schemas.microsoft.com/office/drawing/2014/chart" uri="{C3380CC4-5D6E-409C-BE32-E72D297353CC}">
              <c16:uniqueId val="{00000004-46DB-400C-9ED4-8D63EC88291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1.36</c:v>
                </c:pt>
                <c:pt idx="2">
                  <c:v>#N/A</c:v>
                </c:pt>
                <c:pt idx="3">
                  <c:v>0.8</c:v>
                </c:pt>
                <c:pt idx="4">
                  <c:v>#N/A</c:v>
                </c:pt>
                <c:pt idx="5">
                  <c:v>1.18</c:v>
                </c:pt>
                <c:pt idx="6">
                  <c:v>#N/A</c:v>
                </c:pt>
                <c:pt idx="7">
                  <c:v>0.91</c:v>
                </c:pt>
                <c:pt idx="8">
                  <c:v>#N/A</c:v>
                </c:pt>
                <c:pt idx="9">
                  <c:v>1.98</c:v>
                </c:pt>
              </c:numCache>
            </c:numRef>
          </c:val>
          <c:extLst>
            <c:ext xmlns:c16="http://schemas.microsoft.com/office/drawing/2014/chart" uri="{C3380CC4-5D6E-409C-BE32-E72D297353CC}">
              <c16:uniqueId val="{00000005-46DB-400C-9ED4-8D63EC88291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2.97</c:v>
                </c:pt>
                <c:pt idx="2">
                  <c:v>#N/A</c:v>
                </c:pt>
                <c:pt idx="3">
                  <c:v>3.11</c:v>
                </c:pt>
                <c:pt idx="4">
                  <c:v>#N/A</c:v>
                </c:pt>
                <c:pt idx="5">
                  <c:v>3.04</c:v>
                </c:pt>
                <c:pt idx="6">
                  <c:v>#N/A</c:v>
                </c:pt>
                <c:pt idx="7">
                  <c:v>2.94</c:v>
                </c:pt>
                <c:pt idx="8">
                  <c:v>#N/A</c:v>
                </c:pt>
                <c:pt idx="9">
                  <c:v>2.98</c:v>
                </c:pt>
              </c:numCache>
            </c:numRef>
          </c:val>
          <c:extLst>
            <c:ext xmlns:c16="http://schemas.microsoft.com/office/drawing/2014/chart" uri="{C3380CC4-5D6E-409C-BE32-E72D297353CC}">
              <c16:uniqueId val="{00000006-46DB-400C-9ED4-8D63EC8829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0.62</c:v>
                </c:pt>
                <c:pt idx="2">
                  <c:v>#N/A</c:v>
                </c:pt>
                <c:pt idx="3">
                  <c:v>1.85</c:v>
                </c:pt>
                <c:pt idx="4">
                  <c:v>#N/A</c:v>
                </c:pt>
                <c:pt idx="5">
                  <c:v>2.87</c:v>
                </c:pt>
                <c:pt idx="6">
                  <c:v>#N/A</c:v>
                </c:pt>
                <c:pt idx="7">
                  <c:v>4.29</c:v>
                </c:pt>
                <c:pt idx="8">
                  <c:v>#N/A</c:v>
                </c:pt>
                <c:pt idx="9">
                  <c:v>4.55</c:v>
                </c:pt>
              </c:numCache>
            </c:numRef>
          </c:val>
          <c:extLst>
            <c:ext xmlns:c16="http://schemas.microsoft.com/office/drawing/2014/chart" uri="{C3380CC4-5D6E-409C-BE32-E72D297353CC}">
              <c16:uniqueId val="{00000007-46DB-400C-9ED4-8D63EC88291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4.3099999999999996</c:v>
                </c:pt>
                <c:pt idx="2">
                  <c:v>#N/A</c:v>
                </c:pt>
                <c:pt idx="3">
                  <c:v>4.72</c:v>
                </c:pt>
                <c:pt idx="4">
                  <c:v>#N/A</c:v>
                </c:pt>
                <c:pt idx="5">
                  <c:v>4.71</c:v>
                </c:pt>
                <c:pt idx="6">
                  <c:v>#N/A</c:v>
                </c:pt>
                <c:pt idx="7">
                  <c:v>4.42</c:v>
                </c:pt>
                <c:pt idx="8">
                  <c:v>#N/A</c:v>
                </c:pt>
                <c:pt idx="9">
                  <c:v>4.6900000000000004</c:v>
                </c:pt>
              </c:numCache>
            </c:numRef>
          </c:val>
          <c:extLst>
            <c:ext xmlns:c16="http://schemas.microsoft.com/office/drawing/2014/chart" uri="{C3380CC4-5D6E-409C-BE32-E72D297353CC}">
              <c16:uniqueId val="{00000008-46DB-400C-9ED4-8D63EC88291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4.4000000000000004</c:v>
                </c:pt>
                <c:pt idx="1">
                  <c:v>#N/A</c:v>
                </c:pt>
                <c:pt idx="2">
                  <c:v>4.37</c:v>
                </c:pt>
                <c:pt idx="3">
                  <c:v>#N/A</c:v>
                </c:pt>
                <c:pt idx="4">
                  <c:v>1.86</c:v>
                </c:pt>
                <c:pt idx="5">
                  <c:v>#N/A</c:v>
                </c:pt>
                <c:pt idx="6">
                  <c:v>#N/A</c:v>
                </c:pt>
                <c:pt idx="7">
                  <c:v>2.69</c:v>
                </c:pt>
                <c:pt idx="8">
                  <c:v>#N/A</c:v>
                </c:pt>
                <c:pt idx="9">
                  <c:v>6.01</c:v>
                </c:pt>
              </c:numCache>
            </c:numRef>
          </c:val>
          <c:extLst>
            <c:ext xmlns:c16="http://schemas.microsoft.com/office/drawing/2014/chart" uri="{C3380CC4-5D6E-409C-BE32-E72D297353CC}">
              <c16:uniqueId val="{00000009-46DB-400C-9ED4-8D63EC8829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13784</c:v>
                </c:pt>
                <c:pt idx="5">
                  <c:v>12971</c:v>
                </c:pt>
                <c:pt idx="8">
                  <c:v>12892</c:v>
                </c:pt>
                <c:pt idx="11">
                  <c:v>12556</c:v>
                </c:pt>
                <c:pt idx="14">
                  <c:v>12610</c:v>
                </c:pt>
              </c:numCache>
            </c:numRef>
          </c:val>
          <c:extLst>
            <c:ext xmlns:c16="http://schemas.microsoft.com/office/drawing/2014/chart" uri="{C3380CC4-5D6E-409C-BE32-E72D297353CC}">
              <c16:uniqueId val="{00000000-5A73-45FB-BBA7-8F03B33B8A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A73-45FB-BBA7-8F03B33B8A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244</c:v>
                </c:pt>
                <c:pt idx="3">
                  <c:v>205</c:v>
                </c:pt>
                <c:pt idx="6">
                  <c:v>246</c:v>
                </c:pt>
                <c:pt idx="9">
                  <c:v>196</c:v>
                </c:pt>
                <c:pt idx="12">
                  <c:v>211</c:v>
                </c:pt>
              </c:numCache>
            </c:numRef>
          </c:val>
          <c:extLst>
            <c:ext xmlns:c16="http://schemas.microsoft.com/office/drawing/2014/chart" uri="{C3380CC4-5D6E-409C-BE32-E72D297353CC}">
              <c16:uniqueId val="{00000002-5A73-45FB-BBA7-8F03B33B8A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73-45FB-BBA7-8F03B33B8A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2938</c:v>
                </c:pt>
                <c:pt idx="3">
                  <c:v>2819</c:v>
                </c:pt>
                <c:pt idx="6">
                  <c:v>2851</c:v>
                </c:pt>
                <c:pt idx="9">
                  <c:v>2818</c:v>
                </c:pt>
                <c:pt idx="12">
                  <c:v>3085</c:v>
                </c:pt>
              </c:numCache>
            </c:numRef>
          </c:val>
          <c:extLst>
            <c:ext xmlns:c16="http://schemas.microsoft.com/office/drawing/2014/chart" uri="{C3380CC4-5D6E-409C-BE32-E72D297353CC}">
              <c16:uniqueId val="{00000004-5A73-45FB-BBA7-8F03B33B8A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73-45FB-BBA7-8F03B33B8A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73-45FB-BBA7-8F03B33B8A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15680</c:v>
                </c:pt>
                <c:pt idx="3">
                  <c:v>13156</c:v>
                </c:pt>
                <c:pt idx="6">
                  <c:v>12929</c:v>
                </c:pt>
                <c:pt idx="9">
                  <c:v>12555</c:v>
                </c:pt>
                <c:pt idx="12">
                  <c:v>12544</c:v>
                </c:pt>
              </c:numCache>
            </c:numRef>
          </c:val>
          <c:extLst>
            <c:ext xmlns:c16="http://schemas.microsoft.com/office/drawing/2014/chart" uri="{C3380CC4-5D6E-409C-BE32-E72D297353CC}">
              <c16:uniqueId val="{00000007-5A73-45FB-BBA7-8F03B33B8A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5079</c:v>
                </c:pt>
                <c:pt idx="2">
                  <c:v>#N/A</c:v>
                </c:pt>
                <c:pt idx="3">
                  <c:v>#N/A</c:v>
                </c:pt>
                <c:pt idx="4">
                  <c:v>3209</c:v>
                </c:pt>
                <c:pt idx="5">
                  <c:v>#N/A</c:v>
                </c:pt>
                <c:pt idx="6">
                  <c:v>#N/A</c:v>
                </c:pt>
                <c:pt idx="7">
                  <c:v>3134</c:v>
                </c:pt>
                <c:pt idx="8">
                  <c:v>#N/A</c:v>
                </c:pt>
                <c:pt idx="9">
                  <c:v>#N/A</c:v>
                </c:pt>
                <c:pt idx="10">
                  <c:v>3013</c:v>
                </c:pt>
                <c:pt idx="11">
                  <c:v>#N/A</c:v>
                </c:pt>
                <c:pt idx="12">
                  <c:v>#N/A</c:v>
                </c:pt>
                <c:pt idx="13">
                  <c:v>3230</c:v>
                </c:pt>
                <c:pt idx="14">
                  <c:v>#N/A</c:v>
                </c:pt>
              </c:numCache>
            </c:numRef>
          </c:val>
          <c:smooth val="0"/>
          <c:extLst>
            <c:ext xmlns:c16="http://schemas.microsoft.com/office/drawing/2014/chart" uri="{C3380CC4-5D6E-409C-BE32-E72D297353CC}">
              <c16:uniqueId val="{00000008-5A73-45FB-BBA7-8F03B33B8A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118447</c:v>
                </c:pt>
                <c:pt idx="5">
                  <c:v>118607</c:v>
                </c:pt>
                <c:pt idx="8">
                  <c:v>115547</c:v>
                </c:pt>
                <c:pt idx="11">
                  <c:v>110663</c:v>
                </c:pt>
                <c:pt idx="14">
                  <c:v>106993</c:v>
                </c:pt>
              </c:numCache>
            </c:numRef>
          </c:val>
          <c:extLst>
            <c:ext xmlns:c16="http://schemas.microsoft.com/office/drawing/2014/chart" uri="{C3380CC4-5D6E-409C-BE32-E72D297353CC}">
              <c16:uniqueId val="{00000000-6BA0-4B82-8860-28803B1E0A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23179</c:v>
                </c:pt>
                <c:pt idx="5">
                  <c:v>24190</c:v>
                </c:pt>
                <c:pt idx="8">
                  <c:v>24610</c:v>
                </c:pt>
                <c:pt idx="11">
                  <c:v>25280</c:v>
                </c:pt>
                <c:pt idx="14">
                  <c:v>26951</c:v>
                </c:pt>
              </c:numCache>
            </c:numRef>
          </c:val>
          <c:extLst>
            <c:ext xmlns:c16="http://schemas.microsoft.com/office/drawing/2014/chart" uri="{C3380CC4-5D6E-409C-BE32-E72D297353CC}">
              <c16:uniqueId val="{00000001-6BA0-4B82-8860-28803B1E0A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10100</c:v>
                </c:pt>
                <c:pt idx="5">
                  <c:v>11613</c:v>
                </c:pt>
                <c:pt idx="8">
                  <c:v>14187</c:v>
                </c:pt>
                <c:pt idx="11">
                  <c:v>17050</c:v>
                </c:pt>
                <c:pt idx="14">
                  <c:v>18810</c:v>
                </c:pt>
              </c:numCache>
            </c:numRef>
          </c:val>
          <c:extLst>
            <c:ext xmlns:c16="http://schemas.microsoft.com/office/drawing/2014/chart" uri="{C3380CC4-5D6E-409C-BE32-E72D297353CC}">
              <c16:uniqueId val="{00000002-6BA0-4B82-8860-28803B1E0A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A0-4B82-8860-28803B1E0A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A0-4B82-8860-28803B1E0A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1482</c:v>
                </c:pt>
                <c:pt idx="3">
                  <c:v>1384</c:v>
                </c:pt>
                <c:pt idx="6">
                  <c:v>1275</c:v>
                </c:pt>
                <c:pt idx="9">
                  <c:v>1169</c:v>
                </c:pt>
                <c:pt idx="12">
                  <c:v>1063</c:v>
                </c:pt>
              </c:numCache>
            </c:numRef>
          </c:val>
          <c:extLst>
            <c:ext xmlns:c16="http://schemas.microsoft.com/office/drawing/2014/chart" uri="{C3380CC4-5D6E-409C-BE32-E72D297353CC}">
              <c16:uniqueId val="{00000005-6BA0-4B82-8860-28803B1E0A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16337</c:v>
                </c:pt>
                <c:pt idx="3">
                  <c:v>16293</c:v>
                </c:pt>
                <c:pt idx="6">
                  <c:v>15576</c:v>
                </c:pt>
                <c:pt idx="9">
                  <c:v>15627</c:v>
                </c:pt>
                <c:pt idx="12">
                  <c:v>15478</c:v>
                </c:pt>
              </c:numCache>
            </c:numRef>
          </c:val>
          <c:extLst>
            <c:ext xmlns:c16="http://schemas.microsoft.com/office/drawing/2014/chart" uri="{C3380CC4-5D6E-409C-BE32-E72D297353CC}">
              <c16:uniqueId val="{00000006-6BA0-4B82-8860-28803B1E0A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1637</c:v>
                </c:pt>
                <c:pt idx="3">
                  <c:v>1282</c:v>
                </c:pt>
                <c:pt idx="6">
                  <c:v>1024</c:v>
                </c:pt>
                <c:pt idx="9">
                  <c:v>762</c:v>
                </c:pt>
                <c:pt idx="12">
                  <c:v>495</c:v>
                </c:pt>
              </c:numCache>
            </c:numRef>
          </c:val>
          <c:extLst>
            <c:ext xmlns:c16="http://schemas.microsoft.com/office/drawing/2014/chart" uri="{C3380CC4-5D6E-409C-BE32-E72D297353CC}">
              <c16:uniqueId val="{00000007-6BA0-4B82-8860-28803B1E0A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26539</c:v>
                </c:pt>
                <c:pt idx="3">
                  <c:v>25329</c:v>
                </c:pt>
                <c:pt idx="6">
                  <c:v>24802</c:v>
                </c:pt>
                <c:pt idx="9">
                  <c:v>24704</c:v>
                </c:pt>
                <c:pt idx="12">
                  <c:v>26007</c:v>
                </c:pt>
              </c:numCache>
            </c:numRef>
          </c:val>
          <c:extLst>
            <c:ext xmlns:c16="http://schemas.microsoft.com/office/drawing/2014/chart" uri="{C3380CC4-5D6E-409C-BE32-E72D297353CC}">
              <c16:uniqueId val="{00000008-6BA0-4B82-8860-28803B1E0A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1333</c:v>
                </c:pt>
                <c:pt idx="3">
                  <c:v>1227</c:v>
                </c:pt>
                <c:pt idx="6">
                  <c:v>1115</c:v>
                </c:pt>
                <c:pt idx="9">
                  <c:v>1021</c:v>
                </c:pt>
                <c:pt idx="12">
                  <c:v>927</c:v>
                </c:pt>
              </c:numCache>
            </c:numRef>
          </c:val>
          <c:extLst>
            <c:ext xmlns:c16="http://schemas.microsoft.com/office/drawing/2014/chart" uri="{C3380CC4-5D6E-409C-BE32-E72D297353CC}">
              <c16:uniqueId val="{00000009-6BA0-4B82-8860-28803B1E0A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138299</c:v>
                </c:pt>
                <c:pt idx="3">
                  <c:v>140024</c:v>
                </c:pt>
                <c:pt idx="6">
                  <c:v>138304</c:v>
                </c:pt>
                <c:pt idx="9">
                  <c:v>134664</c:v>
                </c:pt>
                <c:pt idx="12">
                  <c:v>131528</c:v>
                </c:pt>
              </c:numCache>
            </c:numRef>
          </c:val>
          <c:extLst>
            <c:ext xmlns:c16="http://schemas.microsoft.com/office/drawing/2014/chart" uri="{C3380CC4-5D6E-409C-BE32-E72D297353CC}">
              <c16:uniqueId val="{0000000A-6BA0-4B82-8860-28803B1E0A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33903</c:v>
                </c:pt>
                <c:pt idx="2">
                  <c:v>#N/A</c:v>
                </c:pt>
                <c:pt idx="3">
                  <c:v>#N/A</c:v>
                </c:pt>
                <c:pt idx="4">
                  <c:v>31127</c:v>
                </c:pt>
                <c:pt idx="5">
                  <c:v>#N/A</c:v>
                </c:pt>
                <c:pt idx="6">
                  <c:v>#N/A</c:v>
                </c:pt>
                <c:pt idx="7">
                  <c:v>27752</c:v>
                </c:pt>
                <c:pt idx="8">
                  <c:v>#N/A</c:v>
                </c:pt>
                <c:pt idx="9">
                  <c:v>#N/A</c:v>
                </c:pt>
                <c:pt idx="10">
                  <c:v>24955</c:v>
                </c:pt>
                <c:pt idx="11">
                  <c:v>#N/A</c:v>
                </c:pt>
                <c:pt idx="12">
                  <c:v>#N/A</c:v>
                </c:pt>
                <c:pt idx="13">
                  <c:v>22743</c:v>
                </c:pt>
                <c:pt idx="14">
                  <c:v>#N/A</c:v>
                </c:pt>
              </c:numCache>
            </c:numRef>
          </c:val>
          <c:smooth val="0"/>
          <c:extLst>
            <c:ext xmlns:c16="http://schemas.microsoft.com/office/drawing/2014/chart" uri="{C3380CC4-5D6E-409C-BE32-E72D297353CC}">
              <c16:uniqueId val="{0000000B-6BA0-4B82-8860-28803B1E0A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7456</c:v>
                </c:pt>
                <c:pt idx="1">
                  <c:v>8474</c:v>
                </c:pt>
                <c:pt idx="2">
                  <c:v>9036</c:v>
                </c:pt>
              </c:numCache>
            </c:numRef>
          </c:val>
          <c:extLst>
            <c:ext xmlns:c16="http://schemas.microsoft.com/office/drawing/2014/chart" uri="{C3380CC4-5D6E-409C-BE32-E72D297353CC}">
              <c16:uniqueId val="{00000000-6E67-4390-B8B9-F45CB6F8B0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E67-4390-B8B9-F45CB6F8B0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7053</c:v>
                </c:pt>
                <c:pt idx="1">
                  <c:v>7165</c:v>
                </c:pt>
                <c:pt idx="2">
                  <c:v>6768</c:v>
                </c:pt>
              </c:numCache>
            </c:numRef>
          </c:val>
          <c:extLst>
            <c:ext xmlns:c16="http://schemas.microsoft.com/office/drawing/2014/chart" uri="{C3380CC4-5D6E-409C-BE32-E72D297353CC}">
              <c16:uniqueId val="{00000002-6E67-4390-B8B9-F45CB6F8B0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{B8B6AA5B-D41F-406A-9353-2C3427024E95}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630-4FB3-BEC1-C0437A053A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{D27F400B-4A66-409E-89D7-F2B9BD848C97}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30-4FB3-BEC1-C0437A053A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{F3A504AB-22E2-4A32-8ECF-777D0B073713}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30-4FB3-BEC1-C0437A053A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{3C20F327-E852-45AC-B08E-ABC179ABE12D}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30-4FB3-BEC1-C0437A053A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{D3A85968-EBF5-4E47-963D-06187C48985D}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30-4FB3-BEC1-C0437A053A0A}"/>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{8D00F8BC-2615-4059-927B-145A37833484}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630-4FB3-BEC1-C0437A053A0A}"/>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{A978CADC-2D6F-4C66-878F-5156733636A3}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630-4FB3-BEC1-C0437A053A0A}"/>
                </c:ext>
              </c:extLst>
            </c:dLbl>
            <c:dLbl>
              <c:idx val="24"/>
              <c:layout>
                <c:manualLayout>
                  <c:x val="0"/>
                  <c:y val="4.5901151338633263E-3"/>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{555A3CF9-CC02-450E-A4F5-681884EF9623}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630-4FB3-BEC1-C0437A053A0A}"/>
                </c:ext>
              </c:extLst>
            </c:dLbl>
            <c:dLbl>
              <c:idx val="32"/>
              <c:layout>
                <c:manualLayout>
                  <c:x val="0"/>
                  <c:y val="-4.5901151338634087E-3"/>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{37AF47F3-32E0-42DA-B4DB-147F67DBF221}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630-4FB3-BEC1-C0437A053A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69.599999999999994</c:v>
                </c:pt>
                <c:pt idx="8">
                  <c:v>69.8</c:v>
                </c:pt>
                <c:pt idx="16">
                  <c:v>70.400000000000006</c:v>
                </c:pt>
                <c:pt idx="24">
                  <c:v>71.8</c:v>
                </c:pt>
                <c:pt idx="32">
                  <c:v>72.099999999999994</c:v>
                </c:pt>
              </c:numCache>
            </c:numRef>
          </c:xVal>
          <c:yVal>
            <c:numRef>
              <c:f>公会計指標分析・財政指標組合せ分析表!$BP$51:$DC$51</c:f>
              <c:numCache>
                <c:formatCode>#,##0.0;"▲ "#,##0.0</c:formatCode>
                <c:ptCount val="40"/>
                <c:pt idx="0">
                  <c:v>57.2</c:v>
                </c:pt>
                <c:pt idx="8">
                  <c:v>52.4</c:v>
                </c:pt>
                <c:pt idx="16">
                  <c:v>46.1</c:v>
                </c:pt>
                <c:pt idx="24">
                  <c:v>40.1</c:v>
                </c:pt>
                <c:pt idx="32">
                  <c:v>37.4</c:v>
                </c:pt>
              </c:numCache>
            </c:numRef>
          </c:yVal>
          <c:smooth val="0"/>
          <c:extLst>
            <c:ext xmlns:c16="http://schemas.microsoft.com/office/drawing/2014/chart" uri="{C3380CC4-5D6E-409C-BE32-E72D297353CC}">
              <c16:uniqueId val="{00000009-B630-4FB3-BEC1-C0437A053A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864903314526948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{674ABE50-46F1-4449-923F-3C06C92079A0}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630-4FB3-BEC1-C0437A053A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{9A33F767-E533-4458-9AC4-B1E1FE435568}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30-4FB3-BEC1-C0437A053A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{AE52A80A-9B81-4AAC-9E1C-C22363F635F3}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30-4FB3-BEC1-C0437A053A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{F2430BE3-F3B0-4C54-8EC1-758C279C3B6A}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30-4FB3-BEC1-C0437A053A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{07C43BB9-5DF8-43BF-B792-28F118C8624C}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30-4FB3-BEC1-C0437A053A0A}"/>
                </c:ext>
              </c:extLst>
            </c:dLbl>
            <c:dLbl>
              <c:idx val="8"/>
              <c:layout>
                <c:manualLayout>
                  <c:x val="-3.4296047805279443E-2"/>
                  <c:y val="-5.847845400702153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{8022A2AE-D362-4C34-87FC-0F9A8A38230B}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630-4FB3-BEC1-C0437A053A0A}"/>
                </c:ext>
              </c:extLst>
            </c:dLbl>
            <c:dLbl>
              <c:idx val="16"/>
              <c:layout>
                <c:manualLayout>
                  <c:x val="-3.2015750650234161E-2"/>
                  <c:y val="-7.099963020470891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{F5D1D837-1E01-4AD6-BA43-B9C88E204FF4}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630-4FB3-BEC1-C0437A053A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{8738B0E5-1881-488E-832D-261BD4281E4E}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630-4FB3-BEC1-C0437A053A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{8DDDDE29-5DB6-42C6-8E60-78FCF48BE162}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630-4FB3-BEC1-C0437A053A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B630-4FB3-BEC1-C0437A053A0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{F3FA4905-88D7-47B2-9180-32CD0E2A7E86}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6AD-4FCC-AF06-7C3ABA1BBA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{B5190043-5D29-4BD3-B135-82564C377564}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AD-4FCC-AF06-7C3ABA1BBA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{E737B034-AF42-4B73-AE4D-865F3AF1B7FA}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AD-4FCC-AF06-7C3ABA1BBA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{15349307-1001-4070-AD15-3E5EFBD3C163}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AD-4FCC-AF06-7C3ABA1BBA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{E6CAC36A-ADFB-47FC-B5EA-1DA03E108179}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AD-4FCC-AF06-7C3ABA1BBA2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{A3EE7298-C0B5-4053-81DF-6C952769764B}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6AD-4FCC-AF06-7C3ABA1BBA2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{D615F728-6A5B-4092-93D9-AD7006908E34}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6AD-4FCC-AF06-7C3ABA1BBA25}"/>
                </c:ext>
              </c:extLst>
            </c:dLbl>
            <c:dLbl>
              <c:idx val="24"/>
              <c:layout>
                <c:manualLayout>
                  <c:x val="-4.4905057365901176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{FCE9F75F-DC58-452A-8DF1-D668C900AD8C}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6AD-4FCC-AF06-7C3ABA1BBA25}"/>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{2F9F091C-5EFE-4299-BE65-BFA4195FCC74}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6AD-4FCC-AF06-7C3ABA1BBA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6.4</c:v>
                </c:pt>
                <c:pt idx="24">
                  <c:v>5.0999999999999996</c:v>
                </c:pt>
                <c:pt idx="32">
                  <c:v>5.0999999999999996</c:v>
                </c:pt>
              </c:numCache>
            </c:numRef>
          </c:xVal>
          <c:yVal>
            <c:numRef>
              <c:f>公会計指標分析・財政指標組合せ分析表!$BP$73:$DC$73</c:f>
              <c:numCache>
                <c:formatCode>#,##0.0;"▲ "#,##0.0</c:formatCode>
                <c:ptCount val="40"/>
                <c:pt idx="0">
                  <c:v>57.2</c:v>
                </c:pt>
                <c:pt idx="8">
                  <c:v>52.4</c:v>
                </c:pt>
                <c:pt idx="16">
                  <c:v>46.1</c:v>
                </c:pt>
                <c:pt idx="24">
                  <c:v>40.1</c:v>
                </c:pt>
                <c:pt idx="32">
                  <c:v>37.4</c:v>
                </c:pt>
              </c:numCache>
            </c:numRef>
          </c:yVal>
          <c:smooth val="0"/>
          <c:extLst>
            <c:ext xmlns:c16="http://schemas.microsoft.com/office/drawing/2014/chart" uri="{C3380CC4-5D6E-409C-BE32-E72D297353CC}">
              <c16:uniqueId val="{00000009-86AD-4FCC-AF06-7C3ABA1BBA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{15316E6B-DF4A-4F18-88A1-EDDEC71B9568}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6AD-4FCC-AF06-7C3ABA1BBA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{3A8C515A-B05C-4FC7-8B34-61F58B94E1E3}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AD-4FCC-AF06-7C3ABA1BBA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{2F9F300F-1230-4A51-9505-69D80FB8D225}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AD-4FCC-AF06-7C3ABA1BBA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{F050B8F5-3139-4310-819E-BC3960D0EF60}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AD-4FCC-AF06-7C3ABA1BBA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{5C9C8F32-3E9F-4869-80F4-220FBCA8BE51}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AD-4FCC-AF06-7C3ABA1BBA2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{1BA17C13-BF7A-4740-8EB3-4B7E52939A86}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6AD-4FCC-AF06-7C3ABA1BBA2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{4CE8BAB1-7E05-420B-9035-CA5DA39FA2E6}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6AD-4FCC-AF06-7C3ABA1BBA2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{95E988B7-EFC5-4091-8001-33F6DC974BD0}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6AD-4FCC-AF06-7C3ABA1BBA2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{C0F039C5-6300-47AE-B8BD-AAB88355FC25}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6AD-4FCC-AF06-7C3ABA1BBA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86AD-4FCC-AF06-7C3ABA1BBA25}"/>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市債残高は減少してきており，交付税措置のある起債</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の選択などにより改善に努めている。前年度と比較して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準元利償還金が増加したこと等により令和４年度の実質</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公債費比率（３か年平均）は，前年度同の５．１％と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今後も市債発行額を極力抑制していき，比率の改善に</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（単年度実質公債費比率参考）</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　５．３％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令和３年度　４．８％</a:t>
          </a:r>
          <a:endParaRPr lang="ja-JP" altLang="ja-JP" sz="1400">
            <a:effectLst/>
          </a:endParaRPr>
        </a:p>
        <a:p>
          <a:r>
            <a:rPr kumimoji="1" lang="ja-JP" altLang="ja-JP" sz="1100" b="0" i="0" baseline="0">
              <a:solidFill>
                <a:schemeClr val="dk1"/>
              </a:solidFill>
              <a:effectLst/>
              <a:latin typeface="+mn-lt"/>
              <a:ea typeface="+mn-ea"/>
              <a:cs typeface="+mn-cs"/>
            </a:rPr>
            <a:t>　　令和２年度　５．２％</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減債基金のうち、満期一括償還地方債の償還財源とし</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て積み立てた額はない。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新規市債発行の抑制に伴う地方債現在高の減少等により，将来負担額は減少傾向にある。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今後も，新規市債発行の抑制などを行い，将来負担額の縮減を図っていく。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決算剰余金１／２相当の１５．５億円を財政調整基金に，土地売払収入等２．１億円を公共施設整備等基金に積立てた一方で，</a:t>
          </a:r>
          <a:endParaRPr lang="ja-JP" altLang="ja-JP" sz="1400">
            <a:effectLst/>
          </a:endParaRPr>
        </a:p>
        <a:p>
          <a:r>
            <a:rPr kumimoji="1" lang="ja-JP" altLang="ja-JP" sz="1100">
              <a:solidFill>
                <a:schemeClr val="dk1"/>
              </a:solidFill>
              <a:effectLst/>
              <a:latin typeface="+mn-lt"/>
              <a:ea typeface="+mn-ea"/>
              <a:cs typeface="+mn-cs"/>
            </a:rPr>
            <a:t>新型コロナウイルス感染症対策および物価高騰等緊急支援対策として財政調整基金を１０億円，地域の振興に資する事業のため地域振興基金を６．５億円</a:t>
          </a:r>
          <a:endParaRPr lang="ja-JP" altLang="ja-JP" sz="1400">
            <a:effectLst/>
          </a:endParaRPr>
        </a:p>
        <a:p>
          <a:r>
            <a:rPr kumimoji="1" lang="ja-JP" altLang="ja-JP" sz="1100">
              <a:solidFill>
                <a:schemeClr val="dk1"/>
              </a:solidFill>
              <a:effectLst/>
              <a:latin typeface="+mn-lt"/>
              <a:ea typeface="+mn-ea"/>
              <a:cs typeface="+mn-cs"/>
            </a:rPr>
            <a:t>取崩したこと等により，基金全体としては１．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今後も厳しい財政状況が続くと見込まれるため，全体として基金残高は増加傾向にあるが，行財政改革の推進等により，可能な</a:t>
          </a:r>
          <a:endParaRPr lang="ja-JP" altLang="ja-JP" sz="1400">
            <a:effectLst/>
          </a:endParaRPr>
        </a:p>
        <a:p>
          <a:r>
            <a:rPr kumimoji="1" lang="ja-JP" altLang="ja-JP" sz="1100">
              <a:solidFill>
                <a:schemeClr val="dk1"/>
              </a:solidFill>
              <a:effectLst/>
              <a:latin typeface="+mn-lt"/>
              <a:ea typeface="+mn-ea"/>
              <a:cs typeface="+mn-cs"/>
            </a:rPr>
            <a:t>限り基金に頼らない財政運営を行うよう努める。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・地域振興基金：市民の連帯の強化および地域振興に資する事業を行うため</a:t>
          </a:r>
          <a:endParaRPr lang="ja-JP" altLang="ja-JP" sz="1400">
            <a:effectLst/>
          </a:endParaRPr>
        </a:p>
        <a:p>
          <a:r>
            <a:rPr kumimoji="1" lang="ja-JP" altLang="ja-JP" sz="1100">
              <a:solidFill>
                <a:schemeClr val="dk1"/>
              </a:solidFill>
              <a:effectLst/>
              <a:latin typeface="+mn-lt"/>
              <a:ea typeface="+mn-ea"/>
              <a:cs typeface="+mn-cs"/>
            </a:rPr>
            <a:t>　・公共施設整備等基金：市の公共施設その他の施設の整備等のため</a:t>
          </a:r>
          <a:endParaRPr lang="ja-JP" altLang="ja-JP" sz="1400">
            <a:effectLst/>
          </a:endParaRPr>
        </a:p>
        <a:p>
          <a:r>
            <a:rPr kumimoji="1" lang="ja-JP" altLang="ja-JP" sz="1100">
              <a:solidFill>
                <a:schemeClr val="dk1"/>
              </a:solidFill>
              <a:effectLst/>
              <a:latin typeface="+mn-lt"/>
              <a:ea typeface="+mn-ea"/>
              <a:cs typeface="+mn-cs"/>
            </a:rPr>
            <a:t>　など</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a:t>
          </a:r>
          <a:endParaRPr lang="ja-JP" altLang="ja-JP" sz="1400">
            <a:effectLst/>
          </a:endParaRPr>
        </a:p>
        <a:p>
          <a:r>
            <a:rPr kumimoji="1" lang="ja-JP" altLang="ja-JP" sz="1100">
              <a:solidFill>
                <a:schemeClr val="dk1"/>
              </a:solidFill>
              <a:effectLst/>
              <a:latin typeface="+mn-lt"/>
              <a:ea typeface="+mn-ea"/>
              <a:cs typeface="+mn-cs"/>
            </a:rPr>
            <a:t>　　　　魚種転換支援事業や，ＩＴ設備導入支援等補助事業，交通事業および病院事業の経営支援など地域振興に資する事業のため６．５億円取崩した</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・公共施設整備等基金：</a:t>
          </a:r>
          <a:endParaRPr lang="ja-JP" altLang="ja-JP" sz="1400">
            <a:effectLst/>
          </a:endParaRPr>
        </a:p>
        <a:p>
          <a:r>
            <a:rPr kumimoji="1" lang="ja-JP" altLang="ja-JP" sz="1100">
              <a:solidFill>
                <a:schemeClr val="dk1"/>
              </a:solidFill>
              <a:effectLst/>
              <a:latin typeface="+mn-lt"/>
              <a:ea typeface="+mn-ea"/>
              <a:cs typeface="+mn-cs"/>
            </a:rPr>
            <a:t>　　　　土地売払収入等２．１億円を積み立てしたことにより残高増となった。</a:t>
          </a:r>
          <a:endParaRPr lang="ja-JP" altLang="ja-JP" sz="1400">
            <a:effectLst/>
          </a:endParaRPr>
        </a:p>
        <a:p>
          <a:r>
            <a:rPr kumimoji="1" lang="ja-JP" altLang="ja-JP" sz="1100">
              <a:solidFill>
                <a:schemeClr val="dk1"/>
              </a:solidFill>
              <a:effectLst/>
              <a:latin typeface="+mn-lt"/>
              <a:ea typeface="+mn-ea"/>
              <a:cs typeface="+mn-cs"/>
            </a:rPr>
            <a:t>　など</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・公共施設整備等基金：</a:t>
          </a:r>
          <a:endParaRPr lang="ja-JP" altLang="ja-JP" sz="1400">
            <a:effectLst/>
          </a:endParaRPr>
        </a:p>
        <a:p>
          <a:r>
            <a:rPr kumimoji="1" lang="ja-JP" altLang="ja-JP" sz="1100">
              <a:solidFill>
                <a:schemeClr val="dk1"/>
              </a:solidFill>
              <a:effectLst/>
              <a:latin typeface="+mn-lt"/>
              <a:ea typeface="+mn-ea"/>
              <a:cs typeface="+mn-cs"/>
            </a:rPr>
            <a:t>　　　公共施設の老朽化による維持補修や解体事業などの増加が見込まれるため，残高は今後も減少していく見通しであることから，未利用</a:t>
          </a:r>
          <a:endParaRPr lang="ja-JP" altLang="ja-JP" sz="1400">
            <a:effectLst/>
          </a:endParaRPr>
        </a:p>
        <a:p>
          <a:r>
            <a:rPr kumimoji="1" lang="ja-JP" altLang="ja-JP" sz="1100">
              <a:solidFill>
                <a:schemeClr val="dk1"/>
              </a:solidFill>
              <a:effectLst/>
              <a:latin typeface="+mn-lt"/>
              <a:ea typeface="+mn-ea"/>
              <a:cs typeface="+mn-cs"/>
            </a:rPr>
            <a:t>　　土地の積極的な売却などにより残高の確保に努める。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新型コロナウイルス感染症対策および物価高騰等緊急支援対策として１０億円を取崩した一方で，決算剰余金の１／２の１５．５億円を積立たことなどにより</a:t>
          </a:r>
          <a:endParaRPr lang="ja-JP" altLang="ja-JP" sz="1400">
            <a:effectLst/>
          </a:endParaRPr>
        </a:p>
        <a:p>
          <a:r>
            <a:rPr kumimoji="1" lang="ja-JP" altLang="ja-JP" sz="1100">
              <a:solidFill>
                <a:schemeClr val="dk1"/>
              </a:solidFill>
              <a:effectLst/>
              <a:latin typeface="+mn-lt"/>
              <a:ea typeface="+mn-ea"/>
              <a:cs typeface="+mn-cs"/>
            </a:rPr>
            <a:t>残高増となった。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引き続き厳しい財政状況が続くと見込まれることから，事務事業の見直しなどの行財政改革を推し進めながら，長期的な人口減少を見据</a:t>
          </a:r>
          <a:endParaRPr lang="ja-JP" altLang="ja-JP" sz="1400">
            <a:effectLst/>
          </a:endParaRPr>
        </a:p>
        <a:p>
          <a:r>
            <a:rPr kumimoji="1" lang="ja-JP" altLang="ja-JP" sz="1100">
              <a:solidFill>
                <a:schemeClr val="dk1"/>
              </a:solidFill>
              <a:effectLst/>
              <a:latin typeface="+mn-lt"/>
              <a:ea typeface="+mn-ea"/>
              <a:cs typeface="+mn-cs"/>
            </a:rPr>
            <a:t>えた財政運営を行い，不測の事態以外での取崩しを可能な限り行わないよう努めるとともに，決算剰余金の１／２を着実に積立てていく。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令和２年度で財源対策債が償還終了となったことに伴い廃止。</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30798E-980B-4BF0-8022-120E0EEDF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72402D-BCD2-450B-9F54-00317FF528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5A45144-7A75-4C31-83E2-14CF583A6692}"/>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E809BB5-36E4-4919-A5F3-9C19860EF5CF}"/>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874C25D-242B-45B9-ABA4-D1C5F563F86C}"/>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01A94B-8D3B-4AD1-AE90-E78651AA8854}"/>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1F526B4-5ACD-4224-B6C9-AB9530AE76DA}"/>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0ABB7A4-ADF7-451F-897A-2AC25B96D548}"/>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F0AA7C-61C8-41AE-93BD-E8CB2392017A}"/>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93CE57D-2A22-4C91-89FB-2DFC06818725}"/>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1AA2CDB-402D-4B75-9811-C21655EE3C29}"/>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A00FE19-63BC-4056-BDC4-4FFA1E174029}"/>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D07CA11-6CB1-4D66-B6E5-9F8DBF6F50D2}"/>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35DF53B-1A8B-4ABF-8791-A09B3E6473F1}"/>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875AA14-ACFC-421A-979B-66AF7429EFB8}"/>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61BFC3F-1F6D-41A9-9E57-66D8F132EC35}"/>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B35F298-F4E0-4EFD-B519-AA0D3078A615}"/>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39C37D8-9599-46C9-9422-535825009CA1}"/>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DBA5CF8-5979-4807-B260-34BF0DBBB7F3}"/>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05279E-E641-4970-8BEF-7C2E60C329A1}"/>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D564D2-D53B-43E2-AAEE-0A1AE239DB33}"/>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9EFD427-6E45-4863-930E-012FCC9EAF89}"/>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C7A9A5B-708A-4039-927B-2E446D51537C}"/>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297219B-2375-46CA-A63A-D7CF33132053}"/>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99B8A33-C310-4BDB-9C2E-0E97D554EE74}"/>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F087F63-F164-4BFC-B2C2-E5D37E8CADD6}"/>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C33BF42-8D4A-4815-9998-E38BB0195E9D}"/>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445B794-3DBB-4449-AA78-689E892A2498}"/>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3142753-D33F-4BF5-916C-9F9F0AB98CBA}"/>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518AD4C-A372-4655-8E4F-EE60538F8A8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F6C7C83-2533-4FB2-9A68-A53A2B6A7494}"/>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0E8F1EF-8C75-40D7-A3D3-5533B7315CDE}"/>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FEDF921-E937-4C7F-B193-94598456FFC7}"/>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5967498-CD64-4633-8EB3-C960FC6F906B}"/>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2C47C0-712C-4719-B75F-1F03E725F974}"/>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055736B-3BC5-49F9-88FD-DF4B24BDF1D9}"/>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0608722-FD94-493E-A301-9E8C996ED6DC}"/>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557BAEA-4D90-44FC-8F4A-212B2CAC2766}"/>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AEF9FB-2F38-4532-B27A-B820F440F5CA}"/>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FFD3B3A-A6AE-4FC6-9C74-4A1C56E96F61}"/>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18B012C-5719-47F7-8949-9AC7C11F341D}"/>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7321D3E-6745-4283-B03E-646A0535A859}"/>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98B55E1-21E6-4795-AD18-A6FC125ADBA0}"/>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1CD3459-3971-4604-9DCB-2EE3B33F61FA}"/>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A1E5A15-84F4-44A5-AE81-3F11FE834F9A}"/>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2B3AFB4-7894-4B2F-8434-74C08C756CFB}"/>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DF53BB7-EBEB-41A9-8809-6EC4D506219E}"/>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耐用年数を超えている資産が多いこともあり，類似団体平均よりも高い水準にある。老朽化した施設については，点検・診断や計画的な予防保全による長寿命化を進めていくなど，公共施設等の適正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B0D659B-4568-4E8B-B05F-CC5B5C7DFBC8}"/>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D81E187-846D-4284-A913-6A467A25D492}"/>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00E63B7-AFF5-45D2-ACAD-060411B8C175}"/>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D1509EF-B0C3-4834-9E01-91A1A8B459FE}"/>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9159ABB-19A0-49BF-9CBD-FA9E71422B24}"/>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C4D5F82-67D1-4BB2-A2BA-04014EB7623A}"/>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53CB1BD-E80E-4250-BBF8-65B7EAEF307F}"/>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A362D57-C68F-4865-B2B3-09EDBFAEE2A7}"/>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27A7EF5-CAE1-467E-B504-3D9B3B0E0EC3}"/>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D270732-CA51-4ECA-9833-84EA297CD08E}"/>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BA421A4-588E-4649-A75D-E7BB54AEC39E}"/>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5F5D878-718A-4359-B98B-D7F7A35E580F}"/>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AF0DD70-5585-4D2D-B1A9-4449988BE61E}"/>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3D220DC-FAC4-4CCC-8ECF-2C20EEE9CC2E}"/>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A954F7D-7C3D-4095-8E09-08B34C8ED685}"/>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E0B241A-20CF-4FA4-9DFA-7B61336AF7B1}"/>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0E54F313-C020-4731-BCD6-6CE387A6A874}"/>
            </a:ext>
          </a:extLst>
        </xdr:cNvPr>
        <xdr:cNvCxnSpPr/>
      </xdr:nvCxnSpPr>
      <xdr:spPr>
        <a:xfrm flipV="1">
          <a:off x="4417695" y="5181177"/>
          <a:ext cx="1270" cy="1244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5925E038-9232-4481-BFE7-F8E8CD51C5A8}"/>
            </a:ext>
          </a:extLst>
        </xdr:cNvPr>
        <xdr:cNvSpPr txBox="1"/>
      </xdr:nvSpPr>
      <xdr:spPr>
        <a:xfrm>
          <a:off x="447040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B7FF6227-62F7-4E1C-B34B-85FC508D6DF0}"/>
            </a:ext>
          </a:extLst>
        </xdr:cNvPr>
        <xdr:cNvCxnSpPr/>
      </xdr:nvCxnSpPr>
      <xdr:spPr>
        <a:xfrm>
          <a:off x="4335463" y="642556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490344CE-F291-4380-8BE6-E154D31D6272}"/>
            </a:ext>
          </a:extLst>
        </xdr:cNvPr>
        <xdr:cNvSpPr txBox="1"/>
      </xdr:nvSpPr>
      <xdr:spPr>
        <a:xfrm>
          <a:off x="4470400" y="49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8964914B-22B2-4C0E-8FC0-DF6E7A798553}"/>
            </a:ext>
          </a:extLst>
        </xdr:cNvPr>
        <xdr:cNvCxnSpPr/>
      </xdr:nvCxnSpPr>
      <xdr:spPr>
        <a:xfrm>
          <a:off x="4335463" y="5181177"/>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6669D3A2-216D-4D4B-BBF1-34C260585B11}"/>
            </a:ext>
          </a:extLst>
        </xdr:cNvPr>
        <xdr:cNvSpPr txBox="1"/>
      </xdr:nvSpPr>
      <xdr:spPr>
        <a:xfrm>
          <a:off x="4470400" y="5767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B22048B7-9359-4ACB-8ABC-27507D50C5EC}"/>
            </a:ext>
          </a:extLst>
        </xdr:cNvPr>
        <xdr:cNvSpPr/>
      </xdr:nvSpPr>
      <xdr:spPr>
        <a:xfrm>
          <a:off x="4368800" y="59067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BE7A9A06-4171-48EC-830F-84CF8098214E}"/>
            </a:ext>
          </a:extLst>
        </xdr:cNvPr>
        <xdr:cNvSpPr/>
      </xdr:nvSpPr>
      <xdr:spPr>
        <a:xfrm>
          <a:off x="3714750" y="58743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4D65A94D-CE91-4BE5-9EBA-93555251A43F}"/>
            </a:ext>
          </a:extLst>
        </xdr:cNvPr>
        <xdr:cNvSpPr/>
      </xdr:nvSpPr>
      <xdr:spPr>
        <a:xfrm>
          <a:off x="3009900" y="584073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19F4DFDC-07D9-48BE-8A94-B60DA0B2C3CD}"/>
            </a:ext>
          </a:extLst>
        </xdr:cNvPr>
        <xdr:cNvSpPr/>
      </xdr:nvSpPr>
      <xdr:spPr>
        <a:xfrm>
          <a:off x="2305050" y="5811943"/>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2083CB5C-1BBE-4E2F-B7E8-7D8047E165EC}"/>
            </a:ext>
          </a:extLst>
        </xdr:cNvPr>
        <xdr:cNvSpPr/>
      </xdr:nvSpPr>
      <xdr:spPr>
        <a:xfrm>
          <a:off x="1600200" y="5783157"/>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0891BCC-C351-4619-A558-123A11BA2F83}"/>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2C3C710-0A63-4F54-A55F-EA93FBF60A80}"/>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555B52A-0D9D-4E6C-8612-684BD04066CC}"/>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E6D324D-2507-4533-B44E-D8B93D2D1512}"/>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1399EC-0752-4BB9-89C8-C73A5AA62D8B}"/>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159173</xdr:rowOff>
    </xdr:from>
    <xdr:to>
      <xdr:col>23</xdr:col>
      <xdr:colOff>136525</xdr:colOff>
      <xdr:row>33</xdr:row>
      <xdr:rowOff>89323</xdr:rowOff>
    </xdr:to>
    <xdr:sp macro="" textlink="">
      <xdr:nvSpPr>
        <xdr:cNvPr id="81" name="楕円 80">
          <a:extLst>
            <a:ext uri="{FF2B5EF4-FFF2-40B4-BE49-F238E27FC236}">
              <a16:creationId xmlns:a16="http://schemas.microsoft.com/office/drawing/2014/main" id="{97457A62-6135-4F19-BC20-DE40C6FE9E0D}"/>
            </a:ext>
          </a:extLst>
        </xdr:cNvPr>
        <xdr:cNvSpPr/>
      </xdr:nvSpPr>
      <xdr:spPr>
        <a:xfrm>
          <a:off x="4368800" y="61599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137600</xdr:rowOff>
    </xdr:from>
    <xdr:ext cx="405111" cy="259045"/>
    <xdr:sp macro="" textlink="">
      <xdr:nvSpPr>
        <xdr:cNvPr id="82" name="有形固定資産減価償却率該当値テキスト">
          <a:extLst>
            <a:ext uri="{FF2B5EF4-FFF2-40B4-BE49-F238E27FC236}">
              <a16:creationId xmlns:a16="http://schemas.microsoft.com/office/drawing/2014/main" id="{8A0AD5DA-319A-438C-826B-78B01CAC1C26}"/>
            </a:ext>
          </a:extLst>
        </xdr:cNvPr>
        <xdr:cNvSpPr txBox="1"/>
      </xdr:nvSpPr>
      <xdr:spPr>
        <a:xfrm>
          <a:off x="4470400" y="6138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148378</xdr:rowOff>
    </xdr:from>
    <xdr:to>
      <xdr:col>19</xdr:col>
      <xdr:colOff>187325</xdr:colOff>
      <xdr:row>33</xdr:row>
      <xdr:rowOff>78529</xdr:rowOff>
    </xdr:to>
    <xdr:sp macro="" textlink="">
      <xdr:nvSpPr>
        <xdr:cNvPr id="83" name="楕円 82">
          <a:extLst>
            <a:ext uri="{FF2B5EF4-FFF2-40B4-BE49-F238E27FC236}">
              <a16:creationId xmlns:a16="http://schemas.microsoft.com/office/drawing/2014/main" id="{AD861328-81E7-463E-A199-EA34AA2D5214}"/>
            </a:ext>
          </a:extLst>
        </xdr:cNvPr>
        <xdr:cNvSpPr/>
      </xdr:nvSpPr>
      <xdr:spPr>
        <a:xfrm>
          <a:off x="3714750" y="6149128"/>
          <a:ext cx="92075"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27728</xdr:rowOff>
    </xdr:from>
    <xdr:to>
      <xdr:col>23</xdr:col>
      <xdr:colOff>85725</xdr:colOff>
      <xdr:row>33</xdr:row>
      <xdr:rowOff>38523</xdr:rowOff>
    </xdr:to>
    <xdr:cxnSp macro="">
      <xdr:nvCxnSpPr>
        <xdr:cNvPr id="84" name="直線コネクタ 83">
          <a:extLst>
            <a:ext uri="{FF2B5EF4-FFF2-40B4-BE49-F238E27FC236}">
              <a16:creationId xmlns:a16="http://schemas.microsoft.com/office/drawing/2014/main" id="{E2B51E74-313D-43AF-9382-B02749578DFB}"/>
            </a:ext>
          </a:extLst>
        </xdr:cNvPr>
        <xdr:cNvCxnSpPr/>
      </xdr:nvCxnSpPr>
      <xdr:spPr>
        <a:xfrm>
          <a:off x="3765550" y="6190403"/>
          <a:ext cx="6540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98002</xdr:rowOff>
    </xdr:from>
    <xdr:to>
      <xdr:col>15</xdr:col>
      <xdr:colOff>187325</xdr:colOff>
      <xdr:row>33</xdr:row>
      <xdr:rowOff>28152</xdr:rowOff>
    </xdr:to>
    <xdr:sp macro="" textlink="">
      <xdr:nvSpPr>
        <xdr:cNvPr id="85" name="楕円 84">
          <a:extLst>
            <a:ext uri="{FF2B5EF4-FFF2-40B4-BE49-F238E27FC236}">
              <a16:creationId xmlns:a16="http://schemas.microsoft.com/office/drawing/2014/main" id="{E50A41D0-3E48-4020-B89F-739A6CE0975C}"/>
            </a:ext>
          </a:extLst>
        </xdr:cNvPr>
        <xdr:cNvSpPr/>
      </xdr:nvSpPr>
      <xdr:spPr>
        <a:xfrm>
          <a:off x="3009900" y="609875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148802</xdr:rowOff>
    </xdr:from>
    <xdr:to>
      <xdr:col>19</xdr:col>
      <xdr:colOff>136525</xdr:colOff>
      <xdr:row>33</xdr:row>
      <xdr:rowOff>27728</xdr:rowOff>
    </xdr:to>
    <xdr:cxnSp macro="">
      <xdr:nvCxnSpPr>
        <xdr:cNvPr id="86" name="直線コネクタ 85">
          <a:extLst>
            <a:ext uri="{FF2B5EF4-FFF2-40B4-BE49-F238E27FC236}">
              <a16:creationId xmlns:a16="http://schemas.microsoft.com/office/drawing/2014/main" id="{5735EBC6-AEFA-47C3-9E79-D44279476899}"/>
            </a:ext>
          </a:extLst>
        </xdr:cNvPr>
        <xdr:cNvCxnSpPr/>
      </xdr:nvCxnSpPr>
      <xdr:spPr>
        <a:xfrm>
          <a:off x="3060700" y="6149552"/>
          <a:ext cx="704850" cy="4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76412</xdr:rowOff>
    </xdr:from>
    <xdr:to>
      <xdr:col>11</xdr:col>
      <xdr:colOff>187325</xdr:colOff>
      <xdr:row>33</xdr:row>
      <xdr:rowOff>6562</xdr:rowOff>
    </xdr:to>
    <xdr:sp macro="" textlink="">
      <xdr:nvSpPr>
        <xdr:cNvPr id="87" name="楕円 86">
          <a:extLst>
            <a:ext uri="{FF2B5EF4-FFF2-40B4-BE49-F238E27FC236}">
              <a16:creationId xmlns:a16="http://schemas.microsoft.com/office/drawing/2014/main" id="{D9809E5D-0B82-4815-8423-0B5E1E60CF25}"/>
            </a:ext>
          </a:extLst>
        </xdr:cNvPr>
        <xdr:cNvSpPr/>
      </xdr:nvSpPr>
      <xdr:spPr>
        <a:xfrm>
          <a:off x="2305050" y="607716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127212</xdr:rowOff>
    </xdr:from>
    <xdr:to>
      <xdr:col>15</xdr:col>
      <xdr:colOff>136525</xdr:colOff>
      <xdr:row>32</xdr:row>
      <xdr:rowOff>148802</xdr:rowOff>
    </xdr:to>
    <xdr:cxnSp macro="">
      <xdr:nvCxnSpPr>
        <xdr:cNvPr id="88" name="直線コネクタ 87">
          <a:extLst>
            <a:ext uri="{FF2B5EF4-FFF2-40B4-BE49-F238E27FC236}">
              <a16:creationId xmlns:a16="http://schemas.microsoft.com/office/drawing/2014/main" id="{7EDAC9B5-30D4-417B-8997-6238F7F0B7FE}"/>
            </a:ext>
          </a:extLst>
        </xdr:cNvPr>
        <xdr:cNvCxnSpPr/>
      </xdr:nvCxnSpPr>
      <xdr:spPr>
        <a:xfrm>
          <a:off x="2355850" y="6127962"/>
          <a:ext cx="70485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69215</xdr:rowOff>
    </xdr:from>
    <xdr:to>
      <xdr:col>7</xdr:col>
      <xdr:colOff>187325</xdr:colOff>
      <xdr:row>32</xdr:row>
      <xdr:rowOff>170815</xdr:rowOff>
    </xdr:to>
    <xdr:sp macro="" textlink="">
      <xdr:nvSpPr>
        <xdr:cNvPr id="89" name="楕円 88">
          <a:extLst>
            <a:ext uri="{FF2B5EF4-FFF2-40B4-BE49-F238E27FC236}">
              <a16:creationId xmlns:a16="http://schemas.microsoft.com/office/drawing/2014/main" id="{66AC4028-5E27-4027-A819-50DDD7867F07}"/>
            </a:ext>
          </a:extLst>
        </xdr:cNvPr>
        <xdr:cNvSpPr/>
      </xdr:nvSpPr>
      <xdr:spPr>
        <a:xfrm>
          <a:off x="1600200" y="6069965"/>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120015</xdr:rowOff>
    </xdr:from>
    <xdr:to>
      <xdr:col>11</xdr:col>
      <xdr:colOff>136525</xdr:colOff>
      <xdr:row>32</xdr:row>
      <xdr:rowOff>127212</xdr:rowOff>
    </xdr:to>
    <xdr:cxnSp macro="">
      <xdr:nvCxnSpPr>
        <xdr:cNvPr id="90" name="直線コネクタ 89">
          <a:extLst>
            <a:ext uri="{FF2B5EF4-FFF2-40B4-BE49-F238E27FC236}">
              <a16:creationId xmlns:a16="http://schemas.microsoft.com/office/drawing/2014/main" id="{9E47D5BC-73D2-4FA5-B945-8510559B5A0D}"/>
            </a:ext>
          </a:extLst>
        </xdr:cNvPr>
        <xdr:cNvCxnSpPr/>
      </xdr:nvCxnSpPr>
      <xdr:spPr>
        <a:xfrm>
          <a:off x="1651000" y="6120765"/>
          <a:ext cx="70485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590E8334-01FC-41B1-83E1-61D7DE86EB9C}"/>
            </a:ext>
          </a:extLst>
        </xdr:cNvPr>
        <xdr:cNvSpPr txBox="1"/>
      </xdr:nvSpPr>
      <xdr:spPr>
        <a:xfrm>
          <a:off x="3564582" y="566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5E99D8DA-3C22-4A40-8F0B-F7A0E50A3DCB}"/>
            </a:ext>
          </a:extLst>
        </xdr:cNvPr>
        <xdr:cNvSpPr txBox="1"/>
      </xdr:nvSpPr>
      <xdr:spPr>
        <a:xfrm>
          <a:off x="2872432"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14663D5B-FE2F-42D6-86C7-E876ABF8D15C}"/>
            </a:ext>
          </a:extLst>
        </xdr:cNvPr>
        <xdr:cNvSpPr txBox="1"/>
      </xdr:nvSpPr>
      <xdr:spPr>
        <a:xfrm>
          <a:off x="2167582" y="559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4" name="n_4aveValue有形固定資産減価償却率">
          <a:extLst>
            <a:ext uri="{FF2B5EF4-FFF2-40B4-BE49-F238E27FC236}">
              <a16:creationId xmlns:a16="http://schemas.microsoft.com/office/drawing/2014/main" id="{01D49BC6-A51B-4A1E-B30E-CDAA1F1A6C0B}"/>
            </a:ext>
          </a:extLst>
        </xdr:cNvPr>
        <xdr:cNvSpPr txBox="1"/>
      </xdr:nvSpPr>
      <xdr:spPr>
        <a:xfrm>
          <a:off x="1462732" y="556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69656</xdr:rowOff>
    </xdr:from>
    <xdr:ext cx="405111" cy="259045"/>
    <xdr:sp macro="" textlink="">
      <xdr:nvSpPr>
        <xdr:cNvPr id="95" name="n_1mainValue有形固定資産減価償却率">
          <a:extLst>
            <a:ext uri="{FF2B5EF4-FFF2-40B4-BE49-F238E27FC236}">
              <a16:creationId xmlns:a16="http://schemas.microsoft.com/office/drawing/2014/main" id="{D800D3FC-FC3C-4267-8484-A924D4437C89}"/>
            </a:ext>
          </a:extLst>
        </xdr:cNvPr>
        <xdr:cNvSpPr txBox="1"/>
      </xdr:nvSpPr>
      <xdr:spPr>
        <a:xfrm>
          <a:off x="3564582" y="62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19279</xdr:rowOff>
    </xdr:from>
    <xdr:ext cx="405111" cy="259045"/>
    <xdr:sp macro="" textlink="">
      <xdr:nvSpPr>
        <xdr:cNvPr id="96" name="n_2mainValue有形固定資産減価償却率">
          <a:extLst>
            <a:ext uri="{FF2B5EF4-FFF2-40B4-BE49-F238E27FC236}">
              <a16:creationId xmlns:a16="http://schemas.microsoft.com/office/drawing/2014/main" id="{B7E90372-37CD-4618-8E10-37C7CAF2F1A7}"/>
            </a:ext>
          </a:extLst>
        </xdr:cNvPr>
        <xdr:cNvSpPr txBox="1"/>
      </xdr:nvSpPr>
      <xdr:spPr>
        <a:xfrm>
          <a:off x="2872432" y="6181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169139</xdr:rowOff>
    </xdr:from>
    <xdr:ext cx="405111" cy="259045"/>
    <xdr:sp macro="" textlink="">
      <xdr:nvSpPr>
        <xdr:cNvPr id="97" name="n_3mainValue有形固定資産減価償却率">
          <a:extLst>
            <a:ext uri="{FF2B5EF4-FFF2-40B4-BE49-F238E27FC236}">
              <a16:creationId xmlns:a16="http://schemas.microsoft.com/office/drawing/2014/main" id="{BF76C9EE-C749-43CB-9CAE-329572CE7BA9}"/>
            </a:ext>
          </a:extLst>
        </xdr:cNvPr>
        <xdr:cNvSpPr txBox="1"/>
      </xdr:nvSpPr>
      <xdr:spPr>
        <a:xfrm>
          <a:off x="2167582" y="6160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161942</xdr:rowOff>
    </xdr:from>
    <xdr:ext cx="405111" cy="259045"/>
    <xdr:sp macro="" textlink="">
      <xdr:nvSpPr>
        <xdr:cNvPr id="98" name="n_4mainValue有形固定資産減価償却率">
          <a:extLst>
            <a:ext uri="{FF2B5EF4-FFF2-40B4-BE49-F238E27FC236}">
              <a16:creationId xmlns:a16="http://schemas.microsoft.com/office/drawing/2014/main" id="{A414BE72-E74A-403A-9D31-44E93ED60F48}"/>
            </a:ext>
          </a:extLst>
        </xdr:cNvPr>
        <xdr:cNvSpPr txBox="1"/>
      </xdr:nvSpPr>
      <xdr:spPr>
        <a:xfrm>
          <a:off x="1462732"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14BFE28-E785-4C45-AC94-E80D74570686}"/>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2BB2D54-7C78-4C81-B6DD-1AC6F3BD3B63}"/>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93F9A0F-1C6D-462D-9606-13F9A055D96D}"/>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31660BD-8A18-48B6-90C2-C234C93E74B1}"/>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C00FD10-01DC-44D4-BAF9-2DEDCCAE840E}"/>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5E24238-26FA-4BBA-A7B7-C37C3744C61F}"/>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B98C2FA-1930-409B-8692-56A376ADD261}"/>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1D029E8-F49D-44D5-B161-06DC69C10E4D}"/>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79A3D4F-A326-4A31-B70E-808B74EB5AFF}"/>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AFAD2BB-A54D-4BBB-9EE0-97FEAED2301C}"/>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33424BF-7A6C-4111-9432-FBDD3157F153}"/>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2D087A8-79CA-4E06-8382-49627D19DBBC}"/>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D9F418C-E3A7-40C1-8382-9365BE11B8CA}"/>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債務償還比率については，類似団体平均よりも高い水準にある。今後も新規市債発行の抑制や財源の確保に努めていく。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53E75BC-59D4-4AA1-B680-B34C29B88D42}"/>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4A1F31A-6403-4E9A-95A3-34454DC807E3}"/>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4194EC9-8A51-4E28-AD38-C8EDD7653C4C}"/>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B09CD8D-C974-4434-AADE-7FF86CE62974}"/>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58DE422-D10E-4197-B26D-5FAA77D9054B}"/>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D8DEF6C-4FC3-4F6F-9797-A525BAA12F8C}"/>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AE6B1D9-96C9-48F6-A1E2-B67FF9151F34}"/>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1953CDF-A3BD-486F-B162-01E1C4496E43}"/>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C58D8C8-404D-4AEE-AE1D-394E9A95CA6E}"/>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58AEBDC-F85B-4FA4-AFB2-B2A5B8C64F2B}"/>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A46011B-5F06-4966-9A49-4B7A917A817E}"/>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EB4ED83-411D-4596-9710-329D8D344FCE}"/>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54D2FBB-BD79-4F46-8009-3D48512CF008}"/>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BA63E9A-97B1-4D25-803E-B7307F7D0CA6}"/>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3F5A768-638B-4F7B-A010-6A80D5E4C2C5}"/>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4CD13A0C-548F-4B2E-9209-EAD9527DDB8E}"/>
            </a:ext>
          </a:extLst>
        </xdr:cNvPr>
        <xdr:cNvCxnSpPr/>
      </xdr:nvCxnSpPr>
      <xdr:spPr>
        <a:xfrm flipV="1">
          <a:off x="13693458" y="5112808"/>
          <a:ext cx="1269"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89B05EBD-AE14-4A9F-972D-FC1B2AE2D81E}"/>
            </a:ext>
          </a:extLst>
        </xdr:cNvPr>
        <xdr:cNvSpPr txBox="1"/>
      </xdr:nvSpPr>
      <xdr:spPr>
        <a:xfrm>
          <a:off x="13746163" y="64675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E86FCEBB-9F79-4195-917E-96068F6E144F}"/>
            </a:ext>
          </a:extLst>
        </xdr:cNvPr>
        <xdr:cNvCxnSpPr/>
      </xdr:nvCxnSpPr>
      <xdr:spPr>
        <a:xfrm>
          <a:off x="13620750" y="646370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C72B103-8A9D-4277-BE2B-D3AA6F2E678A}"/>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6FA5277-2A7F-47DC-A46D-57E4A85B09BB}"/>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20F69917-A27D-4C75-9596-13C0E0056DC5}"/>
            </a:ext>
          </a:extLst>
        </xdr:cNvPr>
        <xdr:cNvSpPr txBox="1"/>
      </xdr:nvSpPr>
      <xdr:spPr>
        <a:xfrm>
          <a:off x="13746163" y="5566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9986A0F6-E00E-4CE1-BB30-62C483EBB3E9}"/>
            </a:ext>
          </a:extLst>
        </xdr:cNvPr>
        <xdr:cNvSpPr/>
      </xdr:nvSpPr>
      <xdr:spPr>
        <a:xfrm>
          <a:off x="13658850" y="570555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737CEB55-A781-4EC6-9799-7799D814F330}"/>
            </a:ext>
          </a:extLst>
        </xdr:cNvPr>
        <xdr:cNvSpPr/>
      </xdr:nvSpPr>
      <xdr:spPr>
        <a:xfrm>
          <a:off x="12990513" y="56402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7334B633-7643-47C3-853E-2FA10D228B91}"/>
            </a:ext>
          </a:extLst>
        </xdr:cNvPr>
        <xdr:cNvSpPr/>
      </xdr:nvSpPr>
      <xdr:spPr>
        <a:xfrm>
          <a:off x="12285663" y="58126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084E02B4-9661-444A-A83B-4573735E4097}"/>
            </a:ext>
          </a:extLst>
        </xdr:cNvPr>
        <xdr:cNvSpPr/>
      </xdr:nvSpPr>
      <xdr:spPr>
        <a:xfrm>
          <a:off x="11580813" y="5819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82EE2990-17F9-4CA5-AECB-7FB23373C408}"/>
            </a:ext>
          </a:extLst>
        </xdr:cNvPr>
        <xdr:cNvSpPr/>
      </xdr:nvSpPr>
      <xdr:spPr>
        <a:xfrm>
          <a:off x="10875963" y="57944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B738B9E-49EE-4B57-9907-79A3D8EFAA98}"/>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806D9DC-3B7D-4EA6-8FC0-55C4F3377030}"/>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A99B0A-FB45-46D4-95F0-606C42B03340}"/>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DC4E79E-B26B-4740-96AA-FB53600CF1DC}"/>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F427388-CB0E-4B6F-8756-F8D7A479B8F6}"/>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4974</xdr:rowOff>
    </xdr:from>
    <xdr:to>
      <xdr:col>76</xdr:col>
      <xdr:colOff>73025</xdr:colOff>
      <xdr:row>31</xdr:row>
      <xdr:rowOff>106574</xdr:rowOff>
    </xdr:to>
    <xdr:sp macro="" textlink="">
      <xdr:nvSpPr>
        <xdr:cNvPr id="143" name="楕円 142">
          <a:extLst>
            <a:ext uri="{FF2B5EF4-FFF2-40B4-BE49-F238E27FC236}">
              <a16:creationId xmlns:a16="http://schemas.microsoft.com/office/drawing/2014/main" id="{9AC05CD2-A3A7-4A20-9AC6-34EC8012CBFF}"/>
            </a:ext>
          </a:extLst>
        </xdr:cNvPr>
        <xdr:cNvSpPr/>
      </xdr:nvSpPr>
      <xdr:spPr>
        <a:xfrm>
          <a:off x="13658850" y="584379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154851</xdr:rowOff>
    </xdr:from>
    <xdr:ext cx="469744" cy="259045"/>
    <xdr:sp macro="" textlink="">
      <xdr:nvSpPr>
        <xdr:cNvPr id="144" name="債務償還比率該当値テキスト">
          <a:extLst>
            <a:ext uri="{FF2B5EF4-FFF2-40B4-BE49-F238E27FC236}">
              <a16:creationId xmlns:a16="http://schemas.microsoft.com/office/drawing/2014/main" id="{CB791938-587C-4751-9270-56FB310E9794}"/>
            </a:ext>
          </a:extLst>
        </xdr:cNvPr>
        <xdr:cNvSpPr txBox="1"/>
      </xdr:nvSpPr>
      <xdr:spPr>
        <a:xfrm>
          <a:off x="13746163" y="58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70273</xdr:rowOff>
    </xdr:from>
    <xdr:to>
      <xdr:col>72</xdr:col>
      <xdr:colOff>123825</xdr:colOff>
      <xdr:row>31</xdr:row>
      <xdr:rowOff>423</xdr:rowOff>
    </xdr:to>
    <xdr:sp macro="" textlink="">
      <xdr:nvSpPr>
        <xdr:cNvPr id="145" name="楕円 144">
          <a:extLst>
            <a:ext uri="{FF2B5EF4-FFF2-40B4-BE49-F238E27FC236}">
              <a16:creationId xmlns:a16="http://schemas.microsoft.com/office/drawing/2014/main" id="{A7ABC644-E420-4601-AE43-6AB4C959B5D8}"/>
            </a:ext>
          </a:extLst>
        </xdr:cNvPr>
        <xdr:cNvSpPr/>
      </xdr:nvSpPr>
      <xdr:spPr>
        <a:xfrm>
          <a:off x="12990513" y="57471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121073</xdr:rowOff>
    </xdr:from>
    <xdr:to>
      <xdr:col>76</xdr:col>
      <xdr:colOff>22225</xdr:colOff>
      <xdr:row>31</xdr:row>
      <xdr:rowOff>55774</xdr:rowOff>
    </xdr:to>
    <xdr:cxnSp macro="">
      <xdr:nvCxnSpPr>
        <xdr:cNvPr id="146" name="直線コネクタ 145">
          <a:extLst>
            <a:ext uri="{FF2B5EF4-FFF2-40B4-BE49-F238E27FC236}">
              <a16:creationId xmlns:a16="http://schemas.microsoft.com/office/drawing/2014/main" id="{0A834845-67F9-4068-8104-6623ADFC0C88}"/>
            </a:ext>
          </a:extLst>
        </xdr:cNvPr>
        <xdr:cNvCxnSpPr/>
      </xdr:nvCxnSpPr>
      <xdr:spPr>
        <a:xfrm>
          <a:off x="13041313" y="5797973"/>
          <a:ext cx="654050" cy="9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42277</xdr:rowOff>
    </xdr:from>
    <xdr:to>
      <xdr:col>68</xdr:col>
      <xdr:colOff>123825</xdr:colOff>
      <xdr:row>31</xdr:row>
      <xdr:rowOff>143877</xdr:rowOff>
    </xdr:to>
    <xdr:sp macro="" textlink="">
      <xdr:nvSpPr>
        <xdr:cNvPr id="147" name="楕円 146">
          <a:extLst>
            <a:ext uri="{FF2B5EF4-FFF2-40B4-BE49-F238E27FC236}">
              <a16:creationId xmlns:a16="http://schemas.microsoft.com/office/drawing/2014/main" id="{8E08783D-38B2-4631-AC74-6CBC72FF53BD}"/>
            </a:ext>
          </a:extLst>
        </xdr:cNvPr>
        <xdr:cNvSpPr/>
      </xdr:nvSpPr>
      <xdr:spPr>
        <a:xfrm>
          <a:off x="12285663" y="58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121073</xdr:rowOff>
    </xdr:from>
    <xdr:to>
      <xdr:col>72</xdr:col>
      <xdr:colOff>73025</xdr:colOff>
      <xdr:row>31</xdr:row>
      <xdr:rowOff>93077</xdr:rowOff>
    </xdr:to>
    <xdr:cxnSp macro="">
      <xdr:nvCxnSpPr>
        <xdr:cNvPr id="148" name="直線コネクタ 147">
          <a:extLst>
            <a:ext uri="{FF2B5EF4-FFF2-40B4-BE49-F238E27FC236}">
              <a16:creationId xmlns:a16="http://schemas.microsoft.com/office/drawing/2014/main" id="{8A1CA348-D8EC-4285-85FD-1B3FCD5DD0A1}"/>
            </a:ext>
          </a:extLst>
        </xdr:cNvPr>
        <xdr:cNvCxnSpPr/>
      </xdr:nvCxnSpPr>
      <xdr:spPr>
        <a:xfrm flipV="1">
          <a:off x="12336463" y="5797973"/>
          <a:ext cx="704850" cy="13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59549</xdr:rowOff>
    </xdr:from>
    <xdr:to>
      <xdr:col>64</xdr:col>
      <xdr:colOff>123825</xdr:colOff>
      <xdr:row>31</xdr:row>
      <xdr:rowOff>161149</xdr:rowOff>
    </xdr:to>
    <xdr:sp macro="" textlink="">
      <xdr:nvSpPr>
        <xdr:cNvPr id="149" name="楕円 148">
          <a:extLst>
            <a:ext uri="{FF2B5EF4-FFF2-40B4-BE49-F238E27FC236}">
              <a16:creationId xmlns:a16="http://schemas.microsoft.com/office/drawing/2014/main" id="{65A3EBB1-639A-4F26-9542-CDABE5FF20D9}"/>
            </a:ext>
          </a:extLst>
        </xdr:cNvPr>
        <xdr:cNvSpPr/>
      </xdr:nvSpPr>
      <xdr:spPr>
        <a:xfrm>
          <a:off x="11580813" y="5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93077</xdr:rowOff>
    </xdr:from>
    <xdr:to>
      <xdr:col>68</xdr:col>
      <xdr:colOff>73025</xdr:colOff>
      <xdr:row>31</xdr:row>
      <xdr:rowOff>110349</xdr:rowOff>
    </xdr:to>
    <xdr:cxnSp macro="">
      <xdr:nvCxnSpPr>
        <xdr:cNvPr id="150" name="直線コネクタ 149">
          <a:extLst>
            <a:ext uri="{FF2B5EF4-FFF2-40B4-BE49-F238E27FC236}">
              <a16:creationId xmlns:a16="http://schemas.microsoft.com/office/drawing/2014/main" id="{5CCBF321-290C-49D9-96DA-2C05703CD9EF}"/>
            </a:ext>
          </a:extLst>
        </xdr:cNvPr>
        <xdr:cNvCxnSpPr/>
      </xdr:nvCxnSpPr>
      <xdr:spPr>
        <a:xfrm flipV="1">
          <a:off x="11631613" y="5931902"/>
          <a:ext cx="70485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152076</xdr:rowOff>
    </xdr:from>
    <xdr:to>
      <xdr:col>60</xdr:col>
      <xdr:colOff>123825</xdr:colOff>
      <xdr:row>31</xdr:row>
      <xdr:rowOff>82226</xdr:rowOff>
    </xdr:to>
    <xdr:sp macro="" textlink="">
      <xdr:nvSpPr>
        <xdr:cNvPr id="151" name="楕円 150">
          <a:extLst>
            <a:ext uri="{FF2B5EF4-FFF2-40B4-BE49-F238E27FC236}">
              <a16:creationId xmlns:a16="http://schemas.microsoft.com/office/drawing/2014/main" id="{D04B5AD9-7276-498B-92D1-B7F97DA03887}"/>
            </a:ext>
          </a:extLst>
        </xdr:cNvPr>
        <xdr:cNvSpPr/>
      </xdr:nvSpPr>
      <xdr:spPr>
        <a:xfrm>
          <a:off x="10875963" y="58289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31426</xdr:rowOff>
    </xdr:from>
    <xdr:to>
      <xdr:col>64</xdr:col>
      <xdr:colOff>73025</xdr:colOff>
      <xdr:row>31</xdr:row>
      <xdr:rowOff>110349</xdr:rowOff>
    </xdr:to>
    <xdr:cxnSp macro="">
      <xdr:nvCxnSpPr>
        <xdr:cNvPr id="152" name="直線コネクタ 151">
          <a:extLst>
            <a:ext uri="{FF2B5EF4-FFF2-40B4-BE49-F238E27FC236}">
              <a16:creationId xmlns:a16="http://schemas.microsoft.com/office/drawing/2014/main" id="{6F24FA21-989B-411B-9625-BDF1CD26D0F8}"/>
            </a:ext>
          </a:extLst>
        </xdr:cNvPr>
        <xdr:cNvCxnSpPr/>
      </xdr:nvCxnSpPr>
      <xdr:spPr>
        <a:xfrm>
          <a:off x="10926763" y="5870251"/>
          <a:ext cx="704850" cy="7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4AB82C7D-2E01-49B5-9199-C632834F1726}"/>
            </a:ext>
          </a:extLst>
        </xdr:cNvPr>
        <xdr:cNvSpPr txBox="1"/>
      </xdr:nvSpPr>
      <xdr:spPr>
        <a:xfrm>
          <a:off x="12808027" y="54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F54FA2DD-32D5-49FB-BE07-DBBD4CB1A2E6}"/>
            </a:ext>
          </a:extLst>
        </xdr:cNvPr>
        <xdr:cNvSpPr txBox="1"/>
      </xdr:nvSpPr>
      <xdr:spPr>
        <a:xfrm>
          <a:off x="12115877"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BF8BF9B0-E861-4A78-9521-B381BC4D5256}"/>
            </a:ext>
          </a:extLst>
        </xdr:cNvPr>
        <xdr:cNvSpPr txBox="1"/>
      </xdr:nvSpPr>
      <xdr:spPr>
        <a:xfrm>
          <a:off x="11411027" y="56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F4269F8C-229D-43BD-A31C-1C375719124C}"/>
            </a:ext>
          </a:extLst>
        </xdr:cNvPr>
        <xdr:cNvSpPr txBox="1"/>
      </xdr:nvSpPr>
      <xdr:spPr>
        <a:xfrm>
          <a:off x="10706177" y="557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163000</xdr:rowOff>
    </xdr:from>
    <xdr:ext cx="469744" cy="259045"/>
    <xdr:sp macro="" textlink="">
      <xdr:nvSpPr>
        <xdr:cNvPr id="157" name="n_1mainValue債務償還比率">
          <a:extLst>
            <a:ext uri="{FF2B5EF4-FFF2-40B4-BE49-F238E27FC236}">
              <a16:creationId xmlns:a16="http://schemas.microsoft.com/office/drawing/2014/main" id="{0317234A-D53A-405C-AED0-ED8CE12B2ADF}"/>
            </a:ext>
          </a:extLst>
        </xdr:cNvPr>
        <xdr:cNvSpPr txBox="1"/>
      </xdr:nvSpPr>
      <xdr:spPr>
        <a:xfrm>
          <a:off x="12808027" y="583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135004</xdr:rowOff>
    </xdr:from>
    <xdr:ext cx="469744" cy="259045"/>
    <xdr:sp macro="" textlink="">
      <xdr:nvSpPr>
        <xdr:cNvPr id="158" name="n_2mainValue債務償還比率">
          <a:extLst>
            <a:ext uri="{FF2B5EF4-FFF2-40B4-BE49-F238E27FC236}">
              <a16:creationId xmlns:a16="http://schemas.microsoft.com/office/drawing/2014/main" id="{B25A78B2-876F-4720-BE9A-E536D30E6703}"/>
            </a:ext>
          </a:extLst>
        </xdr:cNvPr>
        <xdr:cNvSpPr txBox="1"/>
      </xdr:nvSpPr>
      <xdr:spPr>
        <a:xfrm>
          <a:off x="12115877" y="597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152276</xdr:rowOff>
    </xdr:from>
    <xdr:ext cx="469744" cy="259045"/>
    <xdr:sp macro="" textlink="">
      <xdr:nvSpPr>
        <xdr:cNvPr id="159" name="n_3mainValue債務償還比率">
          <a:extLst>
            <a:ext uri="{FF2B5EF4-FFF2-40B4-BE49-F238E27FC236}">
              <a16:creationId xmlns:a16="http://schemas.microsoft.com/office/drawing/2014/main" id="{FC1ED654-0157-479A-957F-32E51EC3FD3E}"/>
            </a:ext>
          </a:extLst>
        </xdr:cNvPr>
        <xdr:cNvSpPr txBox="1"/>
      </xdr:nvSpPr>
      <xdr:spPr>
        <a:xfrm>
          <a:off x="11411027" y="599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73353</xdr:rowOff>
    </xdr:from>
    <xdr:ext cx="469744" cy="259045"/>
    <xdr:sp macro="" textlink="">
      <xdr:nvSpPr>
        <xdr:cNvPr id="160" name="n_4mainValue債務償還比率">
          <a:extLst>
            <a:ext uri="{FF2B5EF4-FFF2-40B4-BE49-F238E27FC236}">
              <a16:creationId xmlns:a16="http://schemas.microsoft.com/office/drawing/2014/main" id="{14BE3E55-F3D3-46F2-A2F4-1BB9C6DAA58A}"/>
            </a:ext>
          </a:extLst>
        </xdr:cNvPr>
        <xdr:cNvSpPr txBox="1"/>
      </xdr:nvSpPr>
      <xdr:spPr>
        <a:xfrm>
          <a:off x="10706177" y="591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127344B-1933-48C0-9833-2099C2286FB8}"/>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2161893-0FFC-46AD-A8B6-10245BB41D10}"/>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F9A0E3D-452A-4CC2-A8EC-E75ED67B24F1}"/>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3C5DDC6-36A1-4E41-8C52-C3BCE5D31C61}"/>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543F447-4B4A-49CF-8772-8E86816FD47F}"/>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1F66F7A-07A2-4719-8288-7D412374D73F}"/>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A243B-5909-4F33-B80F-E84EC26A37F2}"/>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F3C461-9063-41B9-B78A-D1B9E60A1407}"/>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2B4B1A-EC73-4F54-8E41-10ECC0D28D75}"/>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9443C8-BBE7-42D9-9A71-62F0B193C30C}"/>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3E7D3B-164A-47AD-B509-345E26B033D8}"/>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564B5D-27E9-40D8-970E-BA75C5AF6F18}"/>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8A593B-89AA-4C7A-AB37-2DEE58BA3BD6}"/>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8F25B3-98B8-47E7-BF7E-3A3C286FD991}"/>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E51E65-0CEA-40F4-8334-30BE50584D2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910C9E-5B16-49BB-927B-346253FAEA15}"/>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EF3BB8-D029-4CFC-B882-42845D46A92E}"/>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C585D5-417F-4D24-B459-F49F3B374DC8}"/>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842AF1-E5F5-4E7B-A298-828B319416E5}"/>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A5473F-1D74-4B1A-9A0A-FA6AA2F053FD}"/>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27833D-A659-43F9-B713-B7502B9ED54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BF434A-79C3-411C-9989-5B1650B355EF}"/>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19116C-9791-425B-8DF9-9923255C29C5}"/>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262BF1-5654-4928-B205-0F8913EFBDFC}"/>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014410-3323-41E3-8D1E-3EF2D689F1AB}"/>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E224CF-1990-4FEB-A02C-5B123C02DBE6}"/>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CB17C7-9B21-4E9D-AE9D-F945B28B5037}"/>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107C58-8A95-4029-BA1A-5FA4DFAFE872}"/>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B181D0-CF19-47A6-A9B4-F46A98C082D8}"/>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38E3C0-5E52-43CD-9BD6-02740E8ECF8B}"/>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994863-06C3-4540-A9FD-8790F3CB62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30F62E-CA59-4C4A-9CE7-6C2DBE4369C1}"/>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0ADFD8-03A0-4CF5-AC37-A8A18ED14484}"/>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59637E-922D-4767-877A-9912B845959D}"/>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D3A037-1BDD-47E0-A96D-5429CA44FE3C}"/>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7B6D65-7A60-4E5A-A809-59C6091495A1}"/>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DC79D0-4108-473B-A74B-A72273912454}"/>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E0FD30-180B-44A2-90DF-0A711C64188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284D52-A4F6-4DD9-A36F-8A752E76C4A5}"/>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F6B706-B1DF-458D-B5F0-F6FC4E422EFE}"/>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3F13B6-69C4-4444-9C6C-B47DE84E24BC}"/>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FF7535-D2C2-41EC-A7D7-2E583B4C512C}"/>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7BE1EF-4089-47F6-BE0E-8D66984F7FA3}"/>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F37458-17AF-4811-B271-5C76533E2FB8}"/>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F71947-FC0F-45C0-8BDD-895B7ADA5D46}"/>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8C28C7-A85B-4C7F-8C0A-D1648034268A}"/>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9715E1-EF55-44AE-8016-CEFDC4EDBB0C}"/>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402EAD-8702-4494-B8E6-E134156F64A3}"/>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37525BF-5CCB-451D-BD6B-7C8352160865}"/>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6CE40D5-3C7E-402F-9744-2674C18C6223}"/>
            </a:ext>
          </a:extLst>
        </xdr:cNvPr>
        <xdr:cNvSpPr txBox="1"/>
      </xdr:nvSpPr>
      <xdr:spPr>
        <a:xfrm>
          <a:off x="28053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670D816-E875-459A-AB6B-6A596F70E36F}"/>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9CFCB82-2FB4-4F03-9164-093BFC9B88C3}"/>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2E47394-A168-4E0E-A29D-3FDF26E4C557}"/>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AB31572-73AC-47C0-A8FB-0B73FBA66A29}"/>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46FCEB5-D436-4D55-958B-211F3D1D7784}"/>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9BDEF8E-4B96-40DD-9383-7012BB15F993}"/>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07F087D-0738-4A57-8C1B-EB2545A3069F}"/>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734DF16-73DB-4F13-A931-12DEE5093E18}"/>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CA91BA8-B6CD-40B3-A936-BD277E39A544}"/>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274952F4-CAB4-4108-8B25-7F624680764C}"/>
            </a:ext>
          </a:extLst>
        </xdr:cNvPr>
        <xdr:cNvCxnSpPr/>
      </xdr:nvCxnSpPr>
      <xdr:spPr>
        <a:xfrm flipV="1">
          <a:off x="4291965" y="5447538"/>
          <a:ext cx="0"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68C687C0-A373-4A2E-80F8-FA0902A4C73D}"/>
            </a:ext>
          </a:extLst>
        </xdr:cNvPr>
        <xdr:cNvSpPr txBox="1"/>
      </xdr:nvSpPr>
      <xdr:spPr>
        <a:xfrm>
          <a:off x="4330700" y="672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44F1F3C8-9301-428C-9941-153555CBDDEE}"/>
            </a:ext>
          </a:extLst>
        </xdr:cNvPr>
        <xdr:cNvCxnSpPr/>
      </xdr:nvCxnSpPr>
      <xdr:spPr>
        <a:xfrm>
          <a:off x="4217988" y="67223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BC4F9F53-DDBA-4DA4-BCA7-87283635C46D}"/>
            </a:ext>
          </a:extLst>
        </xdr:cNvPr>
        <xdr:cNvSpPr txBox="1"/>
      </xdr:nvSpPr>
      <xdr:spPr>
        <a:xfrm>
          <a:off x="4330700" y="523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B96211F2-8CD6-4011-9476-C539466790CD}"/>
            </a:ext>
          </a:extLst>
        </xdr:cNvPr>
        <xdr:cNvCxnSpPr/>
      </xdr:nvCxnSpPr>
      <xdr:spPr>
        <a:xfrm>
          <a:off x="4217988" y="544753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440B3E11-E05C-415B-B571-20A3CAF50003}"/>
            </a:ext>
          </a:extLst>
        </xdr:cNvPr>
        <xdr:cNvSpPr txBox="1"/>
      </xdr:nvSpPr>
      <xdr:spPr>
        <a:xfrm>
          <a:off x="4330700" y="5887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B1BDEA39-BA41-4711-8BFB-6AD84EDB1465}"/>
            </a:ext>
          </a:extLst>
        </xdr:cNvPr>
        <xdr:cNvSpPr/>
      </xdr:nvSpPr>
      <xdr:spPr>
        <a:xfrm>
          <a:off x="42418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F9ED44B0-5CBD-4BAD-AAB7-45598E46B01E}"/>
            </a:ext>
          </a:extLst>
        </xdr:cNvPr>
        <xdr:cNvSpPr/>
      </xdr:nvSpPr>
      <xdr:spPr>
        <a:xfrm>
          <a:off x="3475038" y="5998908"/>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D46772AF-D197-4EA8-BE69-842A5EB8C43A}"/>
            </a:ext>
          </a:extLst>
        </xdr:cNvPr>
        <xdr:cNvSpPr/>
      </xdr:nvSpPr>
      <xdr:spPr>
        <a:xfrm>
          <a:off x="2643188" y="59716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2CD493CA-0BAA-424E-B346-DF39C5C2C01B}"/>
            </a:ext>
          </a:extLst>
        </xdr:cNvPr>
        <xdr:cNvSpPr/>
      </xdr:nvSpPr>
      <xdr:spPr>
        <a:xfrm>
          <a:off x="1825625" y="593737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3F4EFA6E-6B2C-4C24-BC42-52BB5788B2C6}"/>
            </a:ext>
          </a:extLst>
        </xdr:cNvPr>
        <xdr:cNvSpPr/>
      </xdr:nvSpPr>
      <xdr:spPr>
        <a:xfrm>
          <a:off x="1008063" y="589851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6CE7258-B3C6-437E-B754-9D814D2862E9}"/>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7ACDCCA-0990-4396-A7B0-075E552E09FB}"/>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65D323-F49D-43DF-B061-4AB29EEA4BA5}"/>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B0E179-A8AC-4B95-A322-87A0FF2EEFE3}"/>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8CB2A8-4E6E-4A12-B7F0-81E355FDB6FB}"/>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27686</xdr:rowOff>
    </xdr:from>
    <xdr:to>
      <xdr:col>24</xdr:col>
      <xdr:colOff>114300</xdr:colOff>
      <xdr:row>39</xdr:row>
      <xdr:rowOff>129286</xdr:rowOff>
    </xdr:to>
    <xdr:sp macro="" textlink="">
      <xdr:nvSpPr>
        <xdr:cNvPr id="71" name="楕円 70">
          <a:extLst>
            <a:ext uri="{FF2B5EF4-FFF2-40B4-BE49-F238E27FC236}">
              <a16:creationId xmlns:a16="http://schemas.microsoft.com/office/drawing/2014/main" id="{103389B0-A91D-46A6-BF64-18CB402B9109}"/>
            </a:ext>
          </a:extLst>
        </xdr:cNvPr>
        <xdr:cNvSpPr/>
      </xdr:nvSpPr>
      <xdr:spPr>
        <a:xfrm>
          <a:off x="4241800" y="6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6113</xdr:rowOff>
    </xdr:from>
    <xdr:ext cx="405111" cy="259045"/>
    <xdr:sp macro="" textlink="">
      <xdr:nvSpPr>
        <xdr:cNvPr id="72" name="【道路】&#10;有形固定資産減価償却率該当値テキスト">
          <a:extLst>
            <a:ext uri="{FF2B5EF4-FFF2-40B4-BE49-F238E27FC236}">
              <a16:creationId xmlns:a16="http://schemas.microsoft.com/office/drawing/2014/main" id="{FA03CD03-3587-4674-B4C2-B71152A6F36E}"/>
            </a:ext>
          </a:extLst>
        </xdr:cNvPr>
        <xdr:cNvSpPr txBox="1"/>
      </xdr:nvSpPr>
      <xdr:spPr>
        <a:xfrm>
          <a:off x="4330700" y="633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3" name="楕円 72">
          <a:extLst>
            <a:ext uri="{FF2B5EF4-FFF2-40B4-BE49-F238E27FC236}">
              <a16:creationId xmlns:a16="http://schemas.microsoft.com/office/drawing/2014/main" id="{3234CB5D-D731-4694-B48D-D8FDE6719812}"/>
            </a:ext>
          </a:extLst>
        </xdr:cNvPr>
        <xdr:cNvSpPr/>
      </xdr:nvSpPr>
      <xdr:spPr>
        <a:xfrm>
          <a:off x="3475038" y="63385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78486</xdr:rowOff>
    </xdr:to>
    <xdr:cxnSp macro="">
      <xdr:nvCxnSpPr>
        <xdr:cNvPr id="74" name="直線コネクタ 73">
          <a:extLst>
            <a:ext uri="{FF2B5EF4-FFF2-40B4-BE49-F238E27FC236}">
              <a16:creationId xmlns:a16="http://schemas.microsoft.com/office/drawing/2014/main" id="{99DCF4BA-A27D-4C25-ABEC-F9BDC5A8576B}"/>
            </a:ext>
          </a:extLst>
        </xdr:cNvPr>
        <xdr:cNvCxnSpPr/>
      </xdr:nvCxnSpPr>
      <xdr:spPr>
        <a:xfrm>
          <a:off x="3525838" y="6389370"/>
          <a:ext cx="766762"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xdr:rowOff>
    </xdr:from>
    <xdr:to>
      <xdr:col>15</xdr:col>
      <xdr:colOff>101600</xdr:colOff>
      <xdr:row>39</xdr:row>
      <xdr:rowOff>101854</xdr:rowOff>
    </xdr:to>
    <xdr:sp macro="" textlink="">
      <xdr:nvSpPr>
        <xdr:cNvPr id="75" name="楕円 74">
          <a:extLst>
            <a:ext uri="{FF2B5EF4-FFF2-40B4-BE49-F238E27FC236}">
              <a16:creationId xmlns:a16="http://schemas.microsoft.com/office/drawing/2014/main" id="{3CE9926C-D307-404D-907A-2C8BB8BA3E5A}"/>
            </a:ext>
          </a:extLst>
        </xdr:cNvPr>
        <xdr:cNvSpPr/>
      </xdr:nvSpPr>
      <xdr:spPr>
        <a:xfrm>
          <a:off x="2643188" y="63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51054</xdr:rowOff>
    </xdr:from>
    <xdr:to>
      <xdr:col>19</xdr:col>
      <xdr:colOff>177800</xdr:colOff>
      <xdr:row>39</xdr:row>
      <xdr:rowOff>64770</xdr:rowOff>
    </xdr:to>
    <xdr:cxnSp macro="">
      <xdr:nvCxnSpPr>
        <xdr:cNvPr id="76" name="直線コネクタ 75">
          <a:extLst>
            <a:ext uri="{FF2B5EF4-FFF2-40B4-BE49-F238E27FC236}">
              <a16:creationId xmlns:a16="http://schemas.microsoft.com/office/drawing/2014/main" id="{DF5EDE78-D04D-4EB7-9F0A-0DE8BC38FFEE}"/>
            </a:ext>
          </a:extLst>
        </xdr:cNvPr>
        <xdr:cNvCxnSpPr/>
      </xdr:nvCxnSpPr>
      <xdr:spPr>
        <a:xfrm>
          <a:off x="2693988" y="6375654"/>
          <a:ext cx="8318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169418</xdr:rowOff>
    </xdr:from>
    <xdr:to>
      <xdr:col>10</xdr:col>
      <xdr:colOff>165100</xdr:colOff>
      <xdr:row>39</xdr:row>
      <xdr:rowOff>99568</xdr:rowOff>
    </xdr:to>
    <xdr:sp macro="" textlink="">
      <xdr:nvSpPr>
        <xdr:cNvPr id="77" name="楕円 76">
          <a:extLst>
            <a:ext uri="{FF2B5EF4-FFF2-40B4-BE49-F238E27FC236}">
              <a16:creationId xmlns:a16="http://schemas.microsoft.com/office/drawing/2014/main" id="{8B3C1463-DC39-4E38-8EFA-8860B1B3F161}"/>
            </a:ext>
          </a:extLst>
        </xdr:cNvPr>
        <xdr:cNvSpPr/>
      </xdr:nvSpPr>
      <xdr:spPr>
        <a:xfrm>
          <a:off x="1825625" y="63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48768</xdr:rowOff>
    </xdr:from>
    <xdr:to>
      <xdr:col>15</xdr:col>
      <xdr:colOff>50800</xdr:colOff>
      <xdr:row>39</xdr:row>
      <xdr:rowOff>51054</xdr:rowOff>
    </xdr:to>
    <xdr:cxnSp macro="">
      <xdr:nvCxnSpPr>
        <xdr:cNvPr id="78" name="直線コネクタ 77">
          <a:extLst>
            <a:ext uri="{FF2B5EF4-FFF2-40B4-BE49-F238E27FC236}">
              <a16:creationId xmlns:a16="http://schemas.microsoft.com/office/drawing/2014/main" id="{92D9FB5A-0C48-4A50-9FD5-F698D4D19655}"/>
            </a:ext>
          </a:extLst>
        </xdr:cNvPr>
        <xdr:cNvCxnSpPr/>
      </xdr:nvCxnSpPr>
      <xdr:spPr>
        <a:xfrm>
          <a:off x="1876425" y="6373368"/>
          <a:ext cx="817563"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164846</xdr:rowOff>
    </xdr:from>
    <xdr:to>
      <xdr:col>6</xdr:col>
      <xdr:colOff>38100</xdr:colOff>
      <xdr:row>39</xdr:row>
      <xdr:rowOff>94996</xdr:rowOff>
    </xdr:to>
    <xdr:sp macro="" textlink="">
      <xdr:nvSpPr>
        <xdr:cNvPr id="79" name="楕円 78">
          <a:extLst>
            <a:ext uri="{FF2B5EF4-FFF2-40B4-BE49-F238E27FC236}">
              <a16:creationId xmlns:a16="http://schemas.microsoft.com/office/drawing/2014/main" id="{34079D11-7E3A-42CF-BEA9-B185FC7C9E4A}"/>
            </a:ext>
          </a:extLst>
        </xdr:cNvPr>
        <xdr:cNvSpPr/>
      </xdr:nvSpPr>
      <xdr:spPr>
        <a:xfrm>
          <a:off x="1008063" y="6322758"/>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44196</xdr:rowOff>
    </xdr:from>
    <xdr:to>
      <xdr:col>10</xdr:col>
      <xdr:colOff>114300</xdr:colOff>
      <xdr:row>39</xdr:row>
      <xdr:rowOff>48768</xdr:rowOff>
    </xdr:to>
    <xdr:cxnSp macro="">
      <xdr:nvCxnSpPr>
        <xdr:cNvPr id="80" name="直線コネクタ 79">
          <a:extLst>
            <a:ext uri="{FF2B5EF4-FFF2-40B4-BE49-F238E27FC236}">
              <a16:creationId xmlns:a16="http://schemas.microsoft.com/office/drawing/2014/main" id="{8DD87235-8598-454B-98A7-9108538C2BB2}"/>
            </a:ext>
          </a:extLst>
        </xdr:cNvPr>
        <xdr:cNvCxnSpPr/>
      </xdr:nvCxnSpPr>
      <xdr:spPr>
        <a:xfrm>
          <a:off x="1058863" y="6368796"/>
          <a:ext cx="81756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4FD8A444-0B6C-4103-B8A6-A59770C34DEE}"/>
            </a:ext>
          </a:extLst>
        </xdr:cNvPr>
        <xdr:cNvSpPr txBox="1"/>
      </xdr:nvSpPr>
      <xdr:spPr>
        <a:xfrm>
          <a:off x="3324869"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1C978C2B-909A-4078-A71A-A4C62FEDE377}"/>
            </a:ext>
          </a:extLst>
        </xdr:cNvPr>
        <xdr:cNvSpPr txBox="1"/>
      </xdr:nvSpPr>
      <xdr:spPr>
        <a:xfrm>
          <a:off x="2505719" y="575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5E13F89B-158F-494F-B677-14F170E5D144}"/>
            </a:ext>
          </a:extLst>
        </xdr:cNvPr>
        <xdr:cNvSpPr txBox="1"/>
      </xdr:nvSpPr>
      <xdr:spPr>
        <a:xfrm>
          <a:off x="1688157" y="57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A705BFD4-EFB7-4B24-8A3F-9E132BEF5BAA}"/>
            </a:ext>
          </a:extLst>
        </xdr:cNvPr>
        <xdr:cNvSpPr txBox="1"/>
      </xdr:nvSpPr>
      <xdr:spPr>
        <a:xfrm>
          <a:off x="87059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5" name="n_1mainValue【道路】&#10;有形固定資産減価償却率">
          <a:extLst>
            <a:ext uri="{FF2B5EF4-FFF2-40B4-BE49-F238E27FC236}">
              <a16:creationId xmlns:a16="http://schemas.microsoft.com/office/drawing/2014/main" id="{086397FB-AB7A-4AC9-84F3-6462AE2C1E7E}"/>
            </a:ext>
          </a:extLst>
        </xdr:cNvPr>
        <xdr:cNvSpPr txBox="1"/>
      </xdr:nvSpPr>
      <xdr:spPr>
        <a:xfrm>
          <a:off x="3324869"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92981</xdr:rowOff>
    </xdr:from>
    <xdr:ext cx="405111" cy="259045"/>
    <xdr:sp macro="" textlink="">
      <xdr:nvSpPr>
        <xdr:cNvPr id="86" name="n_2mainValue【道路】&#10;有形固定資産減価償却率">
          <a:extLst>
            <a:ext uri="{FF2B5EF4-FFF2-40B4-BE49-F238E27FC236}">
              <a16:creationId xmlns:a16="http://schemas.microsoft.com/office/drawing/2014/main" id="{7A8AA98F-0372-4B8D-8036-917F5E466D0A}"/>
            </a:ext>
          </a:extLst>
        </xdr:cNvPr>
        <xdr:cNvSpPr txBox="1"/>
      </xdr:nvSpPr>
      <xdr:spPr>
        <a:xfrm>
          <a:off x="2505719"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90695</xdr:rowOff>
    </xdr:from>
    <xdr:ext cx="405111" cy="259045"/>
    <xdr:sp macro="" textlink="">
      <xdr:nvSpPr>
        <xdr:cNvPr id="87" name="n_3mainValue【道路】&#10;有形固定資産減価償却率">
          <a:extLst>
            <a:ext uri="{FF2B5EF4-FFF2-40B4-BE49-F238E27FC236}">
              <a16:creationId xmlns:a16="http://schemas.microsoft.com/office/drawing/2014/main" id="{315E9F4C-924C-4F95-B24F-6226DE788E24}"/>
            </a:ext>
          </a:extLst>
        </xdr:cNvPr>
        <xdr:cNvSpPr txBox="1"/>
      </xdr:nvSpPr>
      <xdr:spPr>
        <a:xfrm>
          <a:off x="1688157" y="641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86123</xdr:rowOff>
    </xdr:from>
    <xdr:ext cx="405111" cy="259045"/>
    <xdr:sp macro="" textlink="">
      <xdr:nvSpPr>
        <xdr:cNvPr id="88" name="n_4mainValue【道路】&#10;有形固定資産減価償却率">
          <a:extLst>
            <a:ext uri="{FF2B5EF4-FFF2-40B4-BE49-F238E27FC236}">
              <a16:creationId xmlns:a16="http://schemas.microsoft.com/office/drawing/2014/main" id="{0E9D1857-4FED-4502-9255-B43E7AFBDF98}"/>
            </a:ext>
          </a:extLst>
        </xdr:cNvPr>
        <xdr:cNvSpPr txBox="1"/>
      </xdr:nvSpPr>
      <xdr:spPr>
        <a:xfrm>
          <a:off x="870594" y="641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952676-789F-4645-B03F-02276DA537B1}"/>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A0D87AF-46C1-49A4-9555-A529D5612941}"/>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BDEA7CE-5E0D-4AF8-A2CF-C99080AAB897}"/>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745532C-7EF0-4E43-9682-E941BE3156F6}"/>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80C1F1F-8A11-4983-ABB8-6E5C820E5C57}"/>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7DB3A96-C60E-4EEE-AC94-5D1FCCCCFDA6}"/>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1351827-5CE0-4945-ADC2-4BF19B891D3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04F8F69-4D44-4813-AF91-91A81FBA2992}"/>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9F369A4-C6A1-4F04-BFAD-C3FE13FC62EB}"/>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3DA3FB7-14EB-4BE1-A4A3-DE8D3CCD6131}"/>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0B9BF8A-7EE3-4553-B83B-34EC6181AD37}"/>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E80512D-877F-4BA3-BB8E-CF45D88CF7DD}"/>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96FD771-6F5D-4FD2-8E23-A4351DB0EAD7}"/>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A3F10D2D-34E6-4670-9A1C-91FD0454DBAC}"/>
            </a:ext>
          </a:extLst>
        </xdr:cNvPr>
        <xdr:cNvSpPr txBox="1"/>
      </xdr:nvSpPr>
      <xdr:spPr>
        <a:xfrm>
          <a:off x="5679621" y="64626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47CFFD54-229E-41B2-B448-4413BC6C9178}"/>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A5D794B5-25CA-4184-A9C6-ACB1A026DD33}"/>
            </a:ext>
          </a:extLst>
        </xdr:cNvPr>
        <xdr:cNvSpPr txBox="1"/>
      </xdr:nvSpPr>
      <xdr:spPr>
        <a:xfrm>
          <a:off x="56796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1590C66B-2087-4C89-A747-1885FB3D8FFE}"/>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61664B2E-E140-4009-B3FB-7E5093470244}"/>
            </a:ext>
          </a:extLst>
        </xdr:cNvPr>
        <xdr:cNvSpPr txBox="1"/>
      </xdr:nvSpPr>
      <xdr:spPr>
        <a:xfrm>
          <a:off x="56796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FE84FFE4-6436-4925-9D26-8FFFB8893218}"/>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6DA00FA6-90E8-4D33-9A1E-05C25D91DCCE}"/>
            </a:ext>
          </a:extLst>
        </xdr:cNvPr>
        <xdr:cNvSpPr txBox="1"/>
      </xdr:nvSpPr>
      <xdr:spPr>
        <a:xfrm>
          <a:off x="5629789" y="55305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980E5997-ED4F-4E76-B186-EBD70CA9E8DC}"/>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68985E2B-F409-4669-8167-56C40C6A09F1}"/>
            </a:ext>
          </a:extLst>
        </xdr:cNvPr>
        <xdr:cNvSpPr txBox="1"/>
      </xdr:nvSpPr>
      <xdr:spPr>
        <a:xfrm>
          <a:off x="5629789" y="5223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A2F3AD1-3304-4FD6-B073-3158F957EA88}"/>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07562F5-E224-40E7-9A3A-7B3EB49D91DA}"/>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5FB9DCD-794E-4FBD-ACF3-5BB4CC95AB77}"/>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454F1B44-4B31-4A8B-91AA-21A8838C0F7E}"/>
            </a:ext>
          </a:extLst>
        </xdr:cNvPr>
        <xdr:cNvCxnSpPr/>
      </xdr:nvCxnSpPr>
      <xdr:spPr>
        <a:xfrm flipV="1">
          <a:off x="9691053" y="5371773"/>
          <a:ext cx="0" cy="145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B793CF0E-8A4D-4449-8B42-F83781B834E1}"/>
            </a:ext>
          </a:extLst>
        </xdr:cNvPr>
        <xdr:cNvSpPr txBox="1"/>
      </xdr:nvSpPr>
      <xdr:spPr>
        <a:xfrm>
          <a:off x="9729788" y="683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FCBB4236-446B-4AE2-A9DE-FF4AA3BDD1E6}"/>
            </a:ext>
          </a:extLst>
        </xdr:cNvPr>
        <xdr:cNvCxnSpPr/>
      </xdr:nvCxnSpPr>
      <xdr:spPr>
        <a:xfrm>
          <a:off x="9617075" y="682877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D4472A2E-F734-4CDB-8A77-EE16802A7ED9}"/>
            </a:ext>
          </a:extLst>
        </xdr:cNvPr>
        <xdr:cNvSpPr txBox="1"/>
      </xdr:nvSpPr>
      <xdr:spPr>
        <a:xfrm>
          <a:off x="9729788" y="51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5B2B9B4D-3776-4721-9166-A42E5D56B9C4}"/>
            </a:ext>
          </a:extLst>
        </xdr:cNvPr>
        <xdr:cNvCxnSpPr/>
      </xdr:nvCxnSpPr>
      <xdr:spPr>
        <a:xfrm>
          <a:off x="9617075" y="537177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CEAF59FE-11DD-454E-B97C-FBDF7B834B9D}"/>
            </a:ext>
          </a:extLst>
        </xdr:cNvPr>
        <xdr:cNvSpPr txBox="1"/>
      </xdr:nvSpPr>
      <xdr:spPr>
        <a:xfrm>
          <a:off x="9729788" y="6121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505E3F01-E944-4823-B9D9-E6664DD72E51}"/>
            </a:ext>
          </a:extLst>
        </xdr:cNvPr>
        <xdr:cNvSpPr/>
      </xdr:nvSpPr>
      <xdr:spPr>
        <a:xfrm>
          <a:off x="9655175" y="626090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B3C1D7F1-F30F-4FFF-AD7A-F9D64568D147}"/>
            </a:ext>
          </a:extLst>
        </xdr:cNvPr>
        <xdr:cNvSpPr/>
      </xdr:nvSpPr>
      <xdr:spPr>
        <a:xfrm>
          <a:off x="8874125" y="62609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E31FF060-2FD5-42C4-A754-B4B434EF2193}"/>
            </a:ext>
          </a:extLst>
        </xdr:cNvPr>
        <xdr:cNvSpPr/>
      </xdr:nvSpPr>
      <xdr:spPr>
        <a:xfrm>
          <a:off x="8056563" y="627048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750D751A-B652-4774-AEA8-53CA6F3518B8}"/>
            </a:ext>
          </a:extLst>
        </xdr:cNvPr>
        <xdr:cNvSpPr/>
      </xdr:nvSpPr>
      <xdr:spPr>
        <a:xfrm>
          <a:off x="7224713" y="62647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56619D58-D0E8-4E30-A707-08BEC158B5FE}"/>
            </a:ext>
          </a:extLst>
        </xdr:cNvPr>
        <xdr:cNvSpPr/>
      </xdr:nvSpPr>
      <xdr:spPr>
        <a:xfrm>
          <a:off x="6407150" y="626819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9E8246-183B-4824-B773-19C837C6D2ED}"/>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22E41D-D000-4779-B4BF-B87E7D6F60D3}"/>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9F3D3F-C98E-4024-A41F-EA5BB8258759}"/>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56FE8F-1314-43C0-A997-06F013472782}"/>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3D8D903-B3AA-416A-9003-E607E77D6281}"/>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145034</xdr:rowOff>
    </xdr:from>
    <xdr:to>
      <xdr:col>55</xdr:col>
      <xdr:colOff>50800</xdr:colOff>
      <xdr:row>39</xdr:row>
      <xdr:rowOff>75184</xdr:rowOff>
    </xdr:to>
    <xdr:sp macro="" textlink="">
      <xdr:nvSpPr>
        <xdr:cNvPr id="130" name="楕円 129">
          <a:extLst>
            <a:ext uri="{FF2B5EF4-FFF2-40B4-BE49-F238E27FC236}">
              <a16:creationId xmlns:a16="http://schemas.microsoft.com/office/drawing/2014/main" id="{6BA3B08E-FE63-425C-A1BD-E3B25CEF1EFA}"/>
            </a:ext>
          </a:extLst>
        </xdr:cNvPr>
        <xdr:cNvSpPr/>
      </xdr:nvSpPr>
      <xdr:spPr>
        <a:xfrm>
          <a:off x="9655175" y="630770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123461</xdr:rowOff>
    </xdr:from>
    <xdr:ext cx="469744" cy="259045"/>
    <xdr:sp macro="" textlink="">
      <xdr:nvSpPr>
        <xdr:cNvPr id="131" name="【道路】&#10;一人当たり延長該当値テキスト">
          <a:extLst>
            <a:ext uri="{FF2B5EF4-FFF2-40B4-BE49-F238E27FC236}">
              <a16:creationId xmlns:a16="http://schemas.microsoft.com/office/drawing/2014/main" id="{0EFEABB3-B144-4B6C-A01D-C287A6F8ED9C}"/>
            </a:ext>
          </a:extLst>
        </xdr:cNvPr>
        <xdr:cNvSpPr txBox="1"/>
      </xdr:nvSpPr>
      <xdr:spPr>
        <a:xfrm>
          <a:off x="9729788" y="62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154613</xdr:rowOff>
    </xdr:from>
    <xdr:to>
      <xdr:col>50</xdr:col>
      <xdr:colOff>165100</xdr:colOff>
      <xdr:row>39</xdr:row>
      <xdr:rowOff>84763</xdr:rowOff>
    </xdr:to>
    <xdr:sp macro="" textlink="">
      <xdr:nvSpPr>
        <xdr:cNvPr id="132" name="楕円 131">
          <a:extLst>
            <a:ext uri="{FF2B5EF4-FFF2-40B4-BE49-F238E27FC236}">
              <a16:creationId xmlns:a16="http://schemas.microsoft.com/office/drawing/2014/main" id="{28146E31-6FD9-4A80-BE7B-D260D1B7563F}"/>
            </a:ext>
          </a:extLst>
        </xdr:cNvPr>
        <xdr:cNvSpPr/>
      </xdr:nvSpPr>
      <xdr:spPr>
        <a:xfrm>
          <a:off x="8874125" y="631728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24384</xdr:rowOff>
    </xdr:from>
    <xdr:to>
      <xdr:col>55</xdr:col>
      <xdr:colOff>0</xdr:colOff>
      <xdr:row>39</xdr:row>
      <xdr:rowOff>33963</xdr:rowOff>
    </xdr:to>
    <xdr:cxnSp macro="">
      <xdr:nvCxnSpPr>
        <xdr:cNvPr id="133" name="直線コネクタ 132">
          <a:extLst>
            <a:ext uri="{FF2B5EF4-FFF2-40B4-BE49-F238E27FC236}">
              <a16:creationId xmlns:a16="http://schemas.microsoft.com/office/drawing/2014/main" id="{C321EAAA-5A40-4B15-A4AE-0626BDC302B4}"/>
            </a:ext>
          </a:extLst>
        </xdr:cNvPr>
        <xdr:cNvCxnSpPr/>
      </xdr:nvCxnSpPr>
      <xdr:spPr>
        <a:xfrm flipV="1">
          <a:off x="8924925" y="6348984"/>
          <a:ext cx="766763"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164084</xdr:rowOff>
    </xdr:from>
    <xdr:to>
      <xdr:col>46</xdr:col>
      <xdr:colOff>38100</xdr:colOff>
      <xdr:row>39</xdr:row>
      <xdr:rowOff>94234</xdr:rowOff>
    </xdr:to>
    <xdr:sp macro="" textlink="">
      <xdr:nvSpPr>
        <xdr:cNvPr id="134" name="楕円 133">
          <a:extLst>
            <a:ext uri="{FF2B5EF4-FFF2-40B4-BE49-F238E27FC236}">
              <a16:creationId xmlns:a16="http://schemas.microsoft.com/office/drawing/2014/main" id="{6C20C847-295D-438D-9424-36593B553B33}"/>
            </a:ext>
          </a:extLst>
        </xdr:cNvPr>
        <xdr:cNvSpPr/>
      </xdr:nvSpPr>
      <xdr:spPr>
        <a:xfrm>
          <a:off x="8056563" y="632675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33963</xdr:rowOff>
    </xdr:from>
    <xdr:to>
      <xdr:col>50</xdr:col>
      <xdr:colOff>114300</xdr:colOff>
      <xdr:row>39</xdr:row>
      <xdr:rowOff>43434</xdr:rowOff>
    </xdr:to>
    <xdr:cxnSp macro="">
      <xdr:nvCxnSpPr>
        <xdr:cNvPr id="135" name="直線コネクタ 134">
          <a:extLst>
            <a:ext uri="{FF2B5EF4-FFF2-40B4-BE49-F238E27FC236}">
              <a16:creationId xmlns:a16="http://schemas.microsoft.com/office/drawing/2014/main" id="{20DE4054-1C07-46C9-90BF-CD510C691F36}"/>
            </a:ext>
          </a:extLst>
        </xdr:cNvPr>
        <xdr:cNvCxnSpPr/>
      </xdr:nvCxnSpPr>
      <xdr:spPr>
        <a:xfrm flipV="1">
          <a:off x="8107363" y="6358563"/>
          <a:ext cx="817562"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1125</xdr:rowOff>
    </xdr:from>
    <xdr:to>
      <xdr:col>41</xdr:col>
      <xdr:colOff>101600</xdr:colOff>
      <xdr:row>39</xdr:row>
      <xdr:rowOff>102725</xdr:rowOff>
    </xdr:to>
    <xdr:sp macro="" textlink="">
      <xdr:nvSpPr>
        <xdr:cNvPr id="136" name="楕円 135">
          <a:extLst>
            <a:ext uri="{FF2B5EF4-FFF2-40B4-BE49-F238E27FC236}">
              <a16:creationId xmlns:a16="http://schemas.microsoft.com/office/drawing/2014/main" id="{03F0AA78-A753-4354-A001-32FC8AF0EC65}"/>
            </a:ext>
          </a:extLst>
        </xdr:cNvPr>
        <xdr:cNvSpPr/>
      </xdr:nvSpPr>
      <xdr:spPr>
        <a:xfrm>
          <a:off x="7224713" y="63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43434</xdr:rowOff>
    </xdr:from>
    <xdr:to>
      <xdr:col>45</xdr:col>
      <xdr:colOff>177800</xdr:colOff>
      <xdr:row>39</xdr:row>
      <xdr:rowOff>51925</xdr:rowOff>
    </xdr:to>
    <xdr:cxnSp macro="">
      <xdr:nvCxnSpPr>
        <xdr:cNvPr id="137" name="直線コネクタ 136">
          <a:extLst>
            <a:ext uri="{FF2B5EF4-FFF2-40B4-BE49-F238E27FC236}">
              <a16:creationId xmlns:a16="http://schemas.microsoft.com/office/drawing/2014/main" id="{CC7FE563-D711-48C6-971E-816900640E8D}"/>
            </a:ext>
          </a:extLst>
        </xdr:cNvPr>
        <xdr:cNvCxnSpPr/>
      </xdr:nvCxnSpPr>
      <xdr:spPr>
        <a:xfrm flipV="1">
          <a:off x="7275513" y="6368034"/>
          <a:ext cx="83185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10051</xdr:rowOff>
    </xdr:from>
    <xdr:to>
      <xdr:col>36</xdr:col>
      <xdr:colOff>165100</xdr:colOff>
      <xdr:row>39</xdr:row>
      <xdr:rowOff>111651</xdr:rowOff>
    </xdr:to>
    <xdr:sp macro="" textlink="">
      <xdr:nvSpPr>
        <xdr:cNvPr id="138" name="楕円 137">
          <a:extLst>
            <a:ext uri="{FF2B5EF4-FFF2-40B4-BE49-F238E27FC236}">
              <a16:creationId xmlns:a16="http://schemas.microsoft.com/office/drawing/2014/main" id="{9EE48CC9-5F47-4DEE-9F46-9465B4BBB976}"/>
            </a:ext>
          </a:extLst>
        </xdr:cNvPr>
        <xdr:cNvSpPr/>
      </xdr:nvSpPr>
      <xdr:spPr>
        <a:xfrm>
          <a:off x="6407150" y="63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51925</xdr:rowOff>
    </xdr:from>
    <xdr:to>
      <xdr:col>41</xdr:col>
      <xdr:colOff>50800</xdr:colOff>
      <xdr:row>39</xdr:row>
      <xdr:rowOff>60851</xdr:rowOff>
    </xdr:to>
    <xdr:cxnSp macro="">
      <xdr:nvCxnSpPr>
        <xdr:cNvPr id="139" name="直線コネクタ 138">
          <a:extLst>
            <a:ext uri="{FF2B5EF4-FFF2-40B4-BE49-F238E27FC236}">
              <a16:creationId xmlns:a16="http://schemas.microsoft.com/office/drawing/2014/main" id="{B0E8CC8F-3405-41EC-93E4-F79C333C126D}"/>
            </a:ext>
          </a:extLst>
        </xdr:cNvPr>
        <xdr:cNvCxnSpPr/>
      </xdr:nvCxnSpPr>
      <xdr:spPr>
        <a:xfrm flipV="1">
          <a:off x="6457950" y="6376525"/>
          <a:ext cx="817563"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DD224711-7863-4EBF-BD00-812FE0D5E208}"/>
            </a:ext>
          </a:extLst>
        </xdr:cNvPr>
        <xdr:cNvSpPr txBox="1"/>
      </xdr:nvSpPr>
      <xdr:spPr>
        <a:xfrm>
          <a:off x="8691640" y="60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112ACAA6-4698-4EA5-8BFE-C0C5773877ED}"/>
            </a:ext>
          </a:extLst>
        </xdr:cNvPr>
        <xdr:cNvSpPr txBox="1"/>
      </xdr:nvSpPr>
      <xdr:spPr>
        <a:xfrm>
          <a:off x="7886777" y="605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580EED4B-8F5F-4851-B1DB-EE2F24AB1DA6}"/>
            </a:ext>
          </a:extLst>
        </xdr:cNvPr>
        <xdr:cNvSpPr txBox="1"/>
      </xdr:nvSpPr>
      <xdr:spPr>
        <a:xfrm>
          <a:off x="7054927" y="60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2B7E0580-FC95-4473-8597-17E580B95672}"/>
            </a:ext>
          </a:extLst>
        </xdr:cNvPr>
        <xdr:cNvSpPr txBox="1"/>
      </xdr:nvSpPr>
      <xdr:spPr>
        <a:xfrm>
          <a:off x="6237365" y="605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75890</xdr:rowOff>
    </xdr:from>
    <xdr:ext cx="469744" cy="259045"/>
    <xdr:sp macro="" textlink="">
      <xdr:nvSpPr>
        <xdr:cNvPr id="144" name="n_1mainValue【道路】&#10;一人当たり延長">
          <a:extLst>
            <a:ext uri="{FF2B5EF4-FFF2-40B4-BE49-F238E27FC236}">
              <a16:creationId xmlns:a16="http://schemas.microsoft.com/office/drawing/2014/main" id="{7B51B66F-FA1E-4B79-AE47-96C9F3B5F9F3}"/>
            </a:ext>
          </a:extLst>
        </xdr:cNvPr>
        <xdr:cNvSpPr txBox="1"/>
      </xdr:nvSpPr>
      <xdr:spPr>
        <a:xfrm>
          <a:off x="8691640" y="640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85361</xdr:rowOff>
    </xdr:from>
    <xdr:ext cx="469744" cy="259045"/>
    <xdr:sp macro="" textlink="">
      <xdr:nvSpPr>
        <xdr:cNvPr id="145" name="n_2mainValue【道路】&#10;一人当たり延長">
          <a:extLst>
            <a:ext uri="{FF2B5EF4-FFF2-40B4-BE49-F238E27FC236}">
              <a16:creationId xmlns:a16="http://schemas.microsoft.com/office/drawing/2014/main" id="{313B9767-D5E3-4FC6-98A4-C4A1E30FEBAC}"/>
            </a:ext>
          </a:extLst>
        </xdr:cNvPr>
        <xdr:cNvSpPr txBox="1"/>
      </xdr:nvSpPr>
      <xdr:spPr>
        <a:xfrm>
          <a:off x="7886777"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93852</xdr:rowOff>
    </xdr:from>
    <xdr:ext cx="469744" cy="259045"/>
    <xdr:sp macro="" textlink="">
      <xdr:nvSpPr>
        <xdr:cNvPr id="146" name="n_3mainValue【道路】&#10;一人当たり延長">
          <a:extLst>
            <a:ext uri="{FF2B5EF4-FFF2-40B4-BE49-F238E27FC236}">
              <a16:creationId xmlns:a16="http://schemas.microsoft.com/office/drawing/2014/main" id="{270743AE-4DE9-4B3A-B171-15037B964B99}"/>
            </a:ext>
          </a:extLst>
        </xdr:cNvPr>
        <xdr:cNvSpPr txBox="1"/>
      </xdr:nvSpPr>
      <xdr:spPr>
        <a:xfrm>
          <a:off x="7054927" y="641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102778</xdr:rowOff>
    </xdr:from>
    <xdr:ext cx="469744" cy="259045"/>
    <xdr:sp macro="" textlink="">
      <xdr:nvSpPr>
        <xdr:cNvPr id="147" name="n_4mainValue【道路】&#10;一人当たり延長">
          <a:extLst>
            <a:ext uri="{FF2B5EF4-FFF2-40B4-BE49-F238E27FC236}">
              <a16:creationId xmlns:a16="http://schemas.microsoft.com/office/drawing/2014/main" id="{5D6E2DF0-D53A-4D45-9CAF-FE4557917DE3}"/>
            </a:ext>
          </a:extLst>
        </xdr:cNvPr>
        <xdr:cNvSpPr txBox="1"/>
      </xdr:nvSpPr>
      <xdr:spPr>
        <a:xfrm>
          <a:off x="6237365" y="64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6BE700A-AE07-4F3C-9898-ADC7818ACFC7}"/>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646910C-32AB-41D0-B166-38C74AEF02B9}"/>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2E25BB5-DD42-424C-9A2F-41ACD4F43DBC}"/>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489D803-BCF8-44DD-9C55-44DA8F15B1FD}"/>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A13BABD-99F6-4F3A-A204-013B01DF4A1D}"/>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CA934C2-31C2-4E97-B25C-926E84FA0554}"/>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0FB7565-FFF6-459B-95D8-97AA5C7FCA26}"/>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E282202-F8AF-4980-A350-DF6C6F63E242}"/>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5AEB8F7-A62C-43CD-9925-D8DB860B29F1}"/>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BD8D8CE-906C-4849-AC50-A34996BDB48A}"/>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611B1B1-D7DA-4B57-9063-7875D79ECE1C}"/>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B128961-1653-4674-B185-D052560CB4A0}"/>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9AFD507-035F-421D-8FC5-A7CB758F1F74}"/>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718580A-35E6-41DC-A06F-3FE09E686D9F}"/>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2622902-DB0D-42B8-85D6-C9616E84015F}"/>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E81F501-4E7E-4A09-90FD-4F9A5DB9BB74}"/>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ECA98BA-91DC-4368-9D55-84B60941AAF9}"/>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2B26140-A07B-4320-B667-E8EF9790090D}"/>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BE4A9F5-40B5-4B2C-8EF3-7566BCE910CE}"/>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A7FE8B6-C03A-4CDA-B1B7-6405C13090B0}"/>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7BAB809E-A152-4B5A-9438-C1411A40C771}"/>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111D025-F999-4673-A48D-7C85EAF4FC4E}"/>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6321825-7A26-47C8-A44F-A9E73CEE6FFA}"/>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106B257-0075-4FC0-981E-32653E3E145B}"/>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28D9B779-4CB3-42F0-9A33-D14FC56763EA}"/>
            </a:ext>
          </a:extLst>
        </xdr:cNvPr>
        <xdr:cNvCxnSpPr/>
      </xdr:nvCxnSpPr>
      <xdr:spPr>
        <a:xfrm flipV="1">
          <a:off x="4291965" y="89363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CFB25A45-359A-4B7A-B1CE-12A7F9F784C6}"/>
            </a:ext>
          </a:extLst>
        </xdr:cNvPr>
        <xdr:cNvSpPr txBox="1"/>
      </xdr:nvSpPr>
      <xdr:spPr>
        <a:xfrm>
          <a:off x="43307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A8BBE204-BFE9-4DBB-B8DF-2B3FBD228216}"/>
            </a:ext>
          </a:extLst>
        </xdr:cNvPr>
        <xdr:cNvCxnSpPr/>
      </xdr:nvCxnSpPr>
      <xdr:spPr>
        <a:xfrm>
          <a:off x="4217988" y="102317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1363F3AA-42B3-4F32-B170-8FF8E60D1D14}"/>
            </a:ext>
          </a:extLst>
        </xdr:cNvPr>
        <xdr:cNvSpPr txBox="1"/>
      </xdr:nvSpPr>
      <xdr:spPr>
        <a:xfrm>
          <a:off x="4330700" y="873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2B5E85A1-AF47-488C-AEE4-C8FE9CF088F8}"/>
            </a:ext>
          </a:extLst>
        </xdr:cNvPr>
        <xdr:cNvCxnSpPr/>
      </xdr:nvCxnSpPr>
      <xdr:spPr>
        <a:xfrm>
          <a:off x="4217988" y="89363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1D93ECD4-A95F-4804-A980-44EF48C3F78F}"/>
            </a:ext>
          </a:extLst>
        </xdr:cNvPr>
        <xdr:cNvSpPr txBox="1"/>
      </xdr:nvSpPr>
      <xdr:spPr>
        <a:xfrm>
          <a:off x="4330700" y="9700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C4566F4E-5621-4510-9592-F9FADA8D00BE}"/>
            </a:ext>
          </a:extLst>
        </xdr:cNvPr>
        <xdr:cNvSpPr/>
      </xdr:nvSpPr>
      <xdr:spPr>
        <a:xfrm>
          <a:off x="4241800" y="97218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BB19F272-F21D-44F7-B2D5-4284EB14977D}"/>
            </a:ext>
          </a:extLst>
        </xdr:cNvPr>
        <xdr:cNvSpPr/>
      </xdr:nvSpPr>
      <xdr:spPr>
        <a:xfrm>
          <a:off x="3475038" y="97008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E9F8AFB8-5022-4F92-91DD-B82394E19D38}"/>
            </a:ext>
          </a:extLst>
        </xdr:cNvPr>
        <xdr:cNvSpPr/>
      </xdr:nvSpPr>
      <xdr:spPr>
        <a:xfrm>
          <a:off x="2643188" y="96894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44A970C4-24EB-44DB-8AF1-05B6D6B2B349}"/>
            </a:ext>
          </a:extLst>
        </xdr:cNvPr>
        <xdr:cNvSpPr/>
      </xdr:nvSpPr>
      <xdr:spPr>
        <a:xfrm>
          <a:off x="1825625" y="96627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834DBD64-F6D7-4410-A1C6-04BCFC464496}"/>
            </a:ext>
          </a:extLst>
        </xdr:cNvPr>
        <xdr:cNvSpPr/>
      </xdr:nvSpPr>
      <xdr:spPr>
        <a:xfrm>
          <a:off x="1008063" y="965136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A869CD7-3C6C-4C6F-9B09-EDBD13D76E5F}"/>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78596D-19AD-4618-A21F-E6747C7063E3}"/>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8A46D8-4CB3-4B56-83C0-CDE9A149EEBF}"/>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664237-8CD2-4158-BE2F-3FCC93DC3A9B}"/>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B5E2304-5A89-46FD-88BD-128A307AB498}"/>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8" name="楕円 187">
          <a:extLst>
            <a:ext uri="{FF2B5EF4-FFF2-40B4-BE49-F238E27FC236}">
              <a16:creationId xmlns:a16="http://schemas.microsoft.com/office/drawing/2014/main" id="{36E80966-8590-41BD-85D8-179533BA68B3}"/>
            </a:ext>
          </a:extLst>
        </xdr:cNvPr>
        <xdr:cNvSpPr/>
      </xdr:nvSpPr>
      <xdr:spPr>
        <a:xfrm>
          <a:off x="42418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4034324-AB03-4806-8D0E-E2D4D22CE990}"/>
            </a:ext>
          </a:extLst>
        </xdr:cNvPr>
        <xdr:cNvSpPr txBox="1"/>
      </xdr:nvSpPr>
      <xdr:spPr>
        <a:xfrm>
          <a:off x="4330700"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90" name="楕円 189">
          <a:extLst>
            <a:ext uri="{FF2B5EF4-FFF2-40B4-BE49-F238E27FC236}">
              <a16:creationId xmlns:a16="http://schemas.microsoft.com/office/drawing/2014/main" id="{0571905C-2F43-46CC-8EE3-87C28A2609D1}"/>
            </a:ext>
          </a:extLst>
        </xdr:cNvPr>
        <xdr:cNvSpPr/>
      </xdr:nvSpPr>
      <xdr:spPr>
        <a:xfrm>
          <a:off x="3475038" y="95808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91440</xdr:rowOff>
    </xdr:to>
    <xdr:cxnSp macro="">
      <xdr:nvCxnSpPr>
        <xdr:cNvPr id="191" name="直線コネクタ 190">
          <a:extLst>
            <a:ext uri="{FF2B5EF4-FFF2-40B4-BE49-F238E27FC236}">
              <a16:creationId xmlns:a16="http://schemas.microsoft.com/office/drawing/2014/main" id="{437400B3-71A2-4C72-9A3A-A3C9CECC3BD6}"/>
            </a:ext>
          </a:extLst>
        </xdr:cNvPr>
        <xdr:cNvCxnSpPr/>
      </xdr:nvCxnSpPr>
      <xdr:spPr>
        <a:xfrm>
          <a:off x="3525838" y="9631680"/>
          <a:ext cx="7667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92" name="楕円 191">
          <a:extLst>
            <a:ext uri="{FF2B5EF4-FFF2-40B4-BE49-F238E27FC236}">
              <a16:creationId xmlns:a16="http://schemas.microsoft.com/office/drawing/2014/main" id="{46559EEA-36D7-42F2-B6F1-1604B702B523}"/>
            </a:ext>
          </a:extLst>
        </xdr:cNvPr>
        <xdr:cNvSpPr/>
      </xdr:nvSpPr>
      <xdr:spPr>
        <a:xfrm>
          <a:off x="2643188" y="956278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68580</xdr:rowOff>
    </xdr:to>
    <xdr:cxnSp macro="">
      <xdr:nvCxnSpPr>
        <xdr:cNvPr id="193" name="直線コネクタ 192">
          <a:extLst>
            <a:ext uri="{FF2B5EF4-FFF2-40B4-BE49-F238E27FC236}">
              <a16:creationId xmlns:a16="http://schemas.microsoft.com/office/drawing/2014/main" id="{9CA73B8E-9929-4F63-9F32-9533E95E3299}"/>
            </a:ext>
          </a:extLst>
        </xdr:cNvPr>
        <xdr:cNvCxnSpPr/>
      </xdr:nvCxnSpPr>
      <xdr:spPr>
        <a:xfrm>
          <a:off x="2693988" y="9608820"/>
          <a:ext cx="8318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94" name="楕円 193">
          <a:extLst>
            <a:ext uri="{FF2B5EF4-FFF2-40B4-BE49-F238E27FC236}">
              <a16:creationId xmlns:a16="http://schemas.microsoft.com/office/drawing/2014/main" id="{62EE5517-EFC7-4A1A-8633-0537E8DC0842}"/>
            </a:ext>
          </a:extLst>
        </xdr:cNvPr>
        <xdr:cNvSpPr/>
      </xdr:nvSpPr>
      <xdr:spPr>
        <a:xfrm>
          <a:off x="1825625" y="95465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45720</xdr:rowOff>
    </xdr:to>
    <xdr:cxnSp macro="">
      <xdr:nvCxnSpPr>
        <xdr:cNvPr id="195" name="直線コネクタ 194">
          <a:extLst>
            <a:ext uri="{FF2B5EF4-FFF2-40B4-BE49-F238E27FC236}">
              <a16:creationId xmlns:a16="http://schemas.microsoft.com/office/drawing/2014/main" id="{6619789A-AE4B-4F92-87E9-386B06B459B0}"/>
            </a:ext>
          </a:extLst>
        </xdr:cNvPr>
        <xdr:cNvCxnSpPr/>
      </xdr:nvCxnSpPr>
      <xdr:spPr>
        <a:xfrm>
          <a:off x="1876425" y="9587865"/>
          <a:ext cx="817563"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6" name="楕円 195">
          <a:extLst>
            <a:ext uri="{FF2B5EF4-FFF2-40B4-BE49-F238E27FC236}">
              <a16:creationId xmlns:a16="http://schemas.microsoft.com/office/drawing/2014/main" id="{F385E03A-B165-46BA-A931-E82D9509A3B8}"/>
            </a:ext>
          </a:extLst>
        </xdr:cNvPr>
        <xdr:cNvSpPr/>
      </xdr:nvSpPr>
      <xdr:spPr>
        <a:xfrm>
          <a:off x="1008063" y="953706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24765</xdr:rowOff>
    </xdr:to>
    <xdr:cxnSp macro="">
      <xdr:nvCxnSpPr>
        <xdr:cNvPr id="197" name="直線コネクタ 196">
          <a:extLst>
            <a:ext uri="{FF2B5EF4-FFF2-40B4-BE49-F238E27FC236}">
              <a16:creationId xmlns:a16="http://schemas.microsoft.com/office/drawing/2014/main" id="{9643CA49-5BCA-4E7F-9475-437D91A360CC}"/>
            </a:ext>
          </a:extLst>
        </xdr:cNvPr>
        <xdr:cNvCxnSpPr/>
      </xdr:nvCxnSpPr>
      <xdr:spPr>
        <a:xfrm>
          <a:off x="1058863" y="9578340"/>
          <a:ext cx="817562"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EBC5309-B05B-4BC8-A3F4-357ED2FF0016}"/>
            </a:ext>
          </a:extLst>
        </xdr:cNvPr>
        <xdr:cNvSpPr txBox="1"/>
      </xdr:nvSpPr>
      <xdr:spPr>
        <a:xfrm>
          <a:off x="3324869" y="978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E713B75-044E-4CF3-91FC-537ACE995F8E}"/>
            </a:ext>
          </a:extLst>
        </xdr:cNvPr>
        <xdr:cNvSpPr txBox="1"/>
      </xdr:nvSpPr>
      <xdr:spPr>
        <a:xfrm>
          <a:off x="2505719"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29814E3-A54F-4B3B-ACAC-F541437E1781}"/>
            </a:ext>
          </a:extLst>
        </xdr:cNvPr>
        <xdr:cNvSpPr txBox="1"/>
      </xdr:nvSpPr>
      <xdr:spPr>
        <a:xfrm>
          <a:off x="1688157"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919EBC83-0CB5-4F5E-9ADF-E505EB410C50}"/>
            </a:ext>
          </a:extLst>
        </xdr:cNvPr>
        <xdr:cNvSpPr txBox="1"/>
      </xdr:nvSpPr>
      <xdr:spPr>
        <a:xfrm>
          <a:off x="870594"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5882EE9E-852A-4EEA-8084-720A09D7C528}"/>
            </a:ext>
          </a:extLst>
        </xdr:cNvPr>
        <xdr:cNvSpPr txBox="1"/>
      </xdr:nvSpPr>
      <xdr:spPr>
        <a:xfrm>
          <a:off x="3324869"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FCC3FF0-6B86-4E08-A0FE-43960A195B1E}"/>
            </a:ext>
          </a:extLst>
        </xdr:cNvPr>
        <xdr:cNvSpPr txBox="1"/>
      </xdr:nvSpPr>
      <xdr:spPr>
        <a:xfrm>
          <a:off x="250571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6060F04-750A-41DE-A839-91A11F9539E6}"/>
            </a:ext>
          </a:extLst>
        </xdr:cNvPr>
        <xdr:cNvSpPr txBox="1"/>
      </xdr:nvSpPr>
      <xdr:spPr>
        <a:xfrm>
          <a:off x="1688157"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EF013F5-346C-4D13-84E5-0691FAA5CC29}"/>
            </a:ext>
          </a:extLst>
        </xdr:cNvPr>
        <xdr:cNvSpPr txBox="1"/>
      </xdr:nvSpPr>
      <xdr:spPr>
        <a:xfrm>
          <a:off x="87059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D80045-1394-470D-9788-4132F7EE5FA9}"/>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56C95D9-1C22-4289-8F8E-759DF8A65A28}"/>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8F46E26-4E97-4F05-969A-F65F63DB7D56}"/>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444133C-8E01-40B5-AD3F-1D5A3AEBC24B}"/>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0659627-1E76-4EA6-84F5-6DB9405C298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26D2E87-22B8-4640-A4B2-B70E5C9AB52B}"/>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F9E9928-5B77-4880-9254-9C2B9F4B3997}"/>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09D67B9-4B4F-40EB-8207-AC32757DCD7F}"/>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33B3EFA-3252-4D74-A1E3-93444E55B748}"/>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3B355FB-73B3-4578-AB55-FB63B6B14A95}"/>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77D761E-E961-45BC-9D4C-6D632AA9A4C2}"/>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419E6672-BF10-4C87-AB56-63834A64E647}"/>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38C4D05-3734-48AF-9D39-670F93021086}"/>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2DCA117-925D-40D0-954B-AA503B43BCE6}"/>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520E771-543D-45E2-81CB-7CD8BD0E55C7}"/>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85BB39BE-BF71-439A-B761-A87AB472DC9C}"/>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64A6B74-8935-404E-9508-33F28E2A901C}"/>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D6DF3FAC-D9F9-42EF-91CC-57C802E2254B}"/>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11AAADA5-3035-4F3E-AB61-6D1D2C6F123E}"/>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C1CAB7DA-4F69-4C09-879F-F3D24C6673AC}"/>
            </a:ext>
          </a:extLst>
        </xdr:cNvPr>
        <xdr:cNvSpPr txBox="1"/>
      </xdr:nvSpPr>
      <xdr:spPr>
        <a:xfrm>
          <a:off x="5565669" y="887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C8D4217-17C3-4561-898D-0E6B2CFD8D53}"/>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7DB6BF88-91CF-451A-BAD7-7FCBD19FDAF6}"/>
            </a:ext>
          </a:extLst>
        </xdr:cNvPr>
        <xdr:cNvSpPr txBox="1"/>
      </xdr:nvSpPr>
      <xdr:spPr>
        <a:xfrm>
          <a:off x="5565669" y="8516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FD32EA6-AFAD-43E5-94D4-18C5770B0D33}"/>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0FDBA37C-4ED2-4EEA-ABFB-8DC8923C9D26}"/>
            </a:ext>
          </a:extLst>
        </xdr:cNvPr>
        <xdr:cNvCxnSpPr/>
      </xdr:nvCxnSpPr>
      <xdr:spPr>
        <a:xfrm flipV="1">
          <a:off x="9691053" y="9059174"/>
          <a:ext cx="0" cy="138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23EC6B2-3D07-4096-9A1F-3C760982B1A8}"/>
            </a:ext>
          </a:extLst>
        </xdr:cNvPr>
        <xdr:cNvSpPr txBox="1"/>
      </xdr:nvSpPr>
      <xdr:spPr>
        <a:xfrm>
          <a:off x="9729788" y="10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388F9686-CD5D-4A14-86DA-8921FD184971}"/>
            </a:ext>
          </a:extLst>
        </xdr:cNvPr>
        <xdr:cNvCxnSpPr/>
      </xdr:nvCxnSpPr>
      <xdr:spPr>
        <a:xfrm>
          <a:off x="9617075" y="1044422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9BF950B2-F304-4641-A805-769B49CC166C}"/>
            </a:ext>
          </a:extLst>
        </xdr:cNvPr>
        <xdr:cNvSpPr txBox="1"/>
      </xdr:nvSpPr>
      <xdr:spPr>
        <a:xfrm>
          <a:off x="9729788" y="88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BFA4B5B9-7281-4833-9107-2ED3FB07B8C2}"/>
            </a:ext>
          </a:extLst>
        </xdr:cNvPr>
        <xdr:cNvCxnSpPr/>
      </xdr:nvCxnSpPr>
      <xdr:spPr>
        <a:xfrm>
          <a:off x="9617075" y="905917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B01C56F6-AE0C-4061-A0B5-72B2CDF0169A}"/>
            </a:ext>
          </a:extLst>
        </xdr:cNvPr>
        <xdr:cNvSpPr txBox="1"/>
      </xdr:nvSpPr>
      <xdr:spPr>
        <a:xfrm>
          <a:off x="9729788" y="9906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5C9548DE-BD4E-496C-A225-04178D063D3B}"/>
            </a:ext>
          </a:extLst>
        </xdr:cNvPr>
        <xdr:cNvSpPr/>
      </xdr:nvSpPr>
      <xdr:spPr>
        <a:xfrm>
          <a:off x="9655175" y="10050504"/>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E9657735-078E-4287-A9BE-AE440841841B}"/>
            </a:ext>
          </a:extLst>
        </xdr:cNvPr>
        <xdr:cNvSpPr/>
      </xdr:nvSpPr>
      <xdr:spPr>
        <a:xfrm>
          <a:off x="8874125" y="100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3C7A32EF-2030-4F8F-A531-DF291AA29B70}"/>
            </a:ext>
          </a:extLst>
        </xdr:cNvPr>
        <xdr:cNvSpPr/>
      </xdr:nvSpPr>
      <xdr:spPr>
        <a:xfrm>
          <a:off x="8056563" y="100537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A405ACAB-1B1E-421B-86D5-D725E9A2DE45}"/>
            </a:ext>
          </a:extLst>
        </xdr:cNvPr>
        <xdr:cNvSpPr/>
      </xdr:nvSpPr>
      <xdr:spPr>
        <a:xfrm>
          <a:off x="7224713" y="10050790"/>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573EA2C8-C653-4BD2-B1A4-1C8045721397}"/>
            </a:ext>
          </a:extLst>
        </xdr:cNvPr>
        <xdr:cNvSpPr/>
      </xdr:nvSpPr>
      <xdr:spPr>
        <a:xfrm>
          <a:off x="6407150" y="1005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8A4C8E-631B-4031-A4D4-CF63D7A9D5AC}"/>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F361483-DE57-4ECC-82BD-69B4E35B729B}"/>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6970620-2BF9-4153-9700-213DB2E97669}"/>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F868C6F-B264-4366-8AF3-A9ED89EB82D9}"/>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7BAD69-1AC4-444A-856E-DB0C8C9835D2}"/>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80694</xdr:rowOff>
    </xdr:from>
    <xdr:to>
      <xdr:col>55</xdr:col>
      <xdr:colOff>50800</xdr:colOff>
      <xdr:row>64</xdr:row>
      <xdr:rowOff>10844</xdr:rowOff>
    </xdr:to>
    <xdr:sp macro="" textlink="">
      <xdr:nvSpPr>
        <xdr:cNvPr id="245" name="楕円 244">
          <a:extLst>
            <a:ext uri="{FF2B5EF4-FFF2-40B4-BE49-F238E27FC236}">
              <a16:creationId xmlns:a16="http://schemas.microsoft.com/office/drawing/2014/main" id="{F80B3E72-4E52-475C-BBDE-28C3F14B0112}"/>
            </a:ext>
          </a:extLst>
        </xdr:cNvPr>
        <xdr:cNvSpPr/>
      </xdr:nvSpPr>
      <xdr:spPr>
        <a:xfrm>
          <a:off x="9655175" y="10291494"/>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167071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525D756E-856B-4A35-B627-4CEF263AD157}"/>
            </a:ext>
          </a:extLst>
        </xdr:cNvPr>
        <xdr:cNvSpPr txBox="1"/>
      </xdr:nvSpPr>
      <xdr:spPr>
        <a:xfrm>
          <a:off x="9729788" y="102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83781</xdr:rowOff>
    </xdr:from>
    <xdr:to>
      <xdr:col>50</xdr:col>
      <xdr:colOff>165100</xdr:colOff>
      <xdr:row>64</xdr:row>
      <xdr:rowOff>13931</xdr:rowOff>
    </xdr:to>
    <xdr:sp macro="" textlink="">
      <xdr:nvSpPr>
        <xdr:cNvPr id="247" name="楕円 246">
          <a:extLst>
            <a:ext uri="{FF2B5EF4-FFF2-40B4-BE49-F238E27FC236}">
              <a16:creationId xmlns:a16="http://schemas.microsoft.com/office/drawing/2014/main" id="{4E999B21-DEC4-4B00-B05C-D8D513D4E72F}"/>
            </a:ext>
          </a:extLst>
        </xdr:cNvPr>
        <xdr:cNvSpPr/>
      </xdr:nvSpPr>
      <xdr:spPr>
        <a:xfrm>
          <a:off x="8874125" y="102945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131494</xdr:rowOff>
    </xdr:from>
    <xdr:to>
      <xdr:col>55</xdr:col>
      <xdr:colOff>0</xdr:colOff>
      <xdr:row>63</xdr:row>
      <xdr:rowOff>134581</xdr:rowOff>
    </xdr:to>
    <xdr:cxnSp macro="">
      <xdr:nvCxnSpPr>
        <xdr:cNvPr id="248" name="直線コネクタ 247">
          <a:extLst>
            <a:ext uri="{FF2B5EF4-FFF2-40B4-BE49-F238E27FC236}">
              <a16:creationId xmlns:a16="http://schemas.microsoft.com/office/drawing/2014/main" id="{19157BEC-9624-4B80-8155-1A9EA88F498C}"/>
            </a:ext>
          </a:extLst>
        </xdr:cNvPr>
        <xdr:cNvCxnSpPr/>
      </xdr:nvCxnSpPr>
      <xdr:spPr>
        <a:xfrm flipV="1">
          <a:off x="8924925" y="10342294"/>
          <a:ext cx="766763"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86672</xdr:rowOff>
    </xdr:from>
    <xdr:to>
      <xdr:col>46</xdr:col>
      <xdr:colOff>38100</xdr:colOff>
      <xdr:row>64</xdr:row>
      <xdr:rowOff>16822</xdr:rowOff>
    </xdr:to>
    <xdr:sp macro="" textlink="">
      <xdr:nvSpPr>
        <xdr:cNvPr id="249" name="楕円 248">
          <a:extLst>
            <a:ext uri="{FF2B5EF4-FFF2-40B4-BE49-F238E27FC236}">
              <a16:creationId xmlns:a16="http://schemas.microsoft.com/office/drawing/2014/main" id="{BBAEBC6F-DD7B-472A-825D-BE44AB731C81}"/>
            </a:ext>
          </a:extLst>
        </xdr:cNvPr>
        <xdr:cNvSpPr/>
      </xdr:nvSpPr>
      <xdr:spPr>
        <a:xfrm>
          <a:off x="8056563" y="1029747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134581</xdr:rowOff>
    </xdr:from>
    <xdr:to>
      <xdr:col>50</xdr:col>
      <xdr:colOff>114300</xdr:colOff>
      <xdr:row>63</xdr:row>
      <xdr:rowOff>137472</xdr:rowOff>
    </xdr:to>
    <xdr:cxnSp macro="">
      <xdr:nvCxnSpPr>
        <xdr:cNvPr id="250" name="直線コネクタ 249">
          <a:extLst>
            <a:ext uri="{FF2B5EF4-FFF2-40B4-BE49-F238E27FC236}">
              <a16:creationId xmlns:a16="http://schemas.microsoft.com/office/drawing/2014/main" id="{95D025A0-798A-4371-8B61-027C5619B153}"/>
            </a:ext>
          </a:extLst>
        </xdr:cNvPr>
        <xdr:cNvCxnSpPr/>
      </xdr:nvCxnSpPr>
      <xdr:spPr>
        <a:xfrm flipV="1">
          <a:off x="8107363" y="10345381"/>
          <a:ext cx="817562"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89629</xdr:rowOff>
    </xdr:from>
    <xdr:to>
      <xdr:col>41</xdr:col>
      <xdr:colOff>101600</xdr:colOff>
      <xdr:row>64</xdr:row>
      <xdr:rowOff>19779</xdr:rowOff>
    </xdr:to>
    <xdr:sp macro="" textlink="">
      <xdr:nvSpPr>
        <xdr:cNvPr id="251" name="楕円 250">
          <a:extLst>
            <a:ext uri="{FF2B5EF4-FFF2-40B4-BE49-F238E27FC236}">
              <a16:creationId xmlns:a16="http://schemas.microsoft.com/office/drawing/2014/main" id="{E9BBC0F2-B8C7-4BDD-AA89-26448BC0E904}"/>
            </a:ext>
          </a:extLst>
        </xdr:cNvPr>
        <xdr:cNvSpPr/>
      </xdr:nvSpPr>
      <xdr:spPr>
        <a:xfrm>
          <a:off x="7224713" y="1030042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137472</xdr:rowOff>
    </xdr:from>
    <xdr:to>
      <xdr:col>45</xdr:col>
      <xdr:colOff>177800</xdr:colOff>
      <xdr:row>63</xdr:row>
      <xdr:rowOff>140429</xdr:rowOff>
    </xdr:to>
    <xdr:cxnSp macro="">
      <xdr:nvCxnSpPr>
        <xdr:cNvPr id="252" name="直線コネクタ 251">
          <a:extLst>
            <a:ext uri="{FF2B5EF4-FFF2-40B4-BE49-F238E27FC236}">
              <a16:creationId xmlns:a16="http://schemas.microsoft.com/office/drawing/2014/main" id="{017058E2-E87C-4B57-A7A5-74D42CA29CF3}"/>
            </a:ext>
          </a:extLst>
        </xdr:cNvPr>
        <xdr:cNvCxnSpPr/>
      </xdr:nvCxnSpPr>
      <xdr:spPr>
        <a:xfrm flipV="1">
          <a:off x="7275513" y="10348272"/>
          <a:ext cx="83185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93756</xdr:rowOff>
    </xdr:from>
    <xdr:to>
      <xdr:col>36</xdr:col>
      <xdr:colOff>165100</xdr:colOff>
      <xdr:row>64</xdr:row>
      <xdr:rowOff>23906</xdr:rowOff>
    </xdr:to>
    <xdr:sp macro="" textlink="">
      <xdr:nvSpPr>
        <xdr:cNvPr id="253" name="楕円 252">
          <a:extLst>
            <a:ext uri="{FF2B5EF4-FFF2-40B4-BE49-F238E27FC236}">
              <a16:creationId xmlns:a16="http://schemas.microsoft.com/office/drawing/2014/main" id="{58A17F85-E4F3-42E5-AAAC-DD8B027F1470}"/>
            </a:ext>
          </a:extLst>
        </xdr:cNvPr>
        <xdr:cNvSpPr/>
      </xdr:nvSpPr>
      <xdr:spPr>
        <a:xfrm>
          <a:off x="6407150" y="1030455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140429</xdr:rowOff>
    </xdr:from>
    <xdr:to>
      <xdr:col>41</xdr:col>
      <xdr:colOff>50800</xdr:colOff>
      <xdr:row>63</xdr:row>
      <xdr:rowOff>144556</xdr:rowOff>
    </xdr:to>
    <xdr:cxnSp macro="">
      <xdr:nvCxnSpPr>
        <xdr:cNvPr id="254" name="直線コネクタ 253">
          <a:extLst>
            <a:ext uri="{FF2B5EF4-FFF2-40B4-BE49-F238E27FC236}">
              <a16:creationId xmlns:a16="http://schemas.microsoft.com/office/drawing/2014/main" id="{686B284B-46B3-4625-A4BB-FA7395885F1A}"/>
            </a:ext>
          </a:extLst>
        </xdr:cNvPr>
        <xdr:cNvCxnSpPr/>
      </xdr:nvCxnSpPr>
      <xdr:spPr>
        <a:xfrm flipV="1">
          <a:off x="6457950" y="10351229"/>
          <a:ext cx="817563"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4AE00A5C-4917-4383-A5DE-6AC535A748E4}"/>
            </a:ext>
          </a:extLst>
        </xdr:cNvPr>
        <xdr:cNvSpPr txBox="1"/>
      </xdr:nvSpPr>
      <xdr:spPr>
        <a:xfrm>
          <a:off x="8659324" y="984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DD2561B9-2159-4F56-AF08-2AFE14D57AF8}"/>
            </a:ext>
          </a:extLst>
        </xdr:cNvPr>
        <xdr:cNvSpPr txBox="1"/>
      </xdr:nvSpPr>
      <xdr:spPr>
        <a:xfrm>
          <a:off x="7854461" y="984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77FE468-F978-4CD8-9329-B8BC2D3C9377}"/>
            </a:ext>
          </a:extLst>
        </xdr:cNvPr>
        <xdr:cNvSpPr txBox="1"/>
      </xdr:nvSpPr>
      <xdr:spPr>
        <a:xfrm>
          <a:off x="7036899" y="98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E59D023-332C-4D77-9E58-D0B07BA3AF7E}"/>
            </a:ext>
          </a:extLst>
        </xdr:cNvPr>
        <xdr:cNvSpPr txBox="1"/>
      </xdr:nvSpPr>
      <xdr:spPr>
        <a:xfrm>
          <a:off x="6205049" y="98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5058</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89E9395-2C8E-40C2-AA0E-7AC3E90B69E5}"/>
            </a:ext>
          </a:extLst>
        </xdr:cNvPr>
        <xdr:cNvSpPr txBox="1"/>
      </xdr:nvSpPr>
      <xdr:spPr>
        <a:xfrm>
          <a:off x="8659324" y="1037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7949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EA9243F-9B7E-4688-A0BE-C975DA433227}"/>
            </a:ext>
          </a:extLst>
        </xdr:cNvPr>
        <xdr:cNvSpPr txBox="1"/>
      </xdr:nvSpPr>
      <xdr:spPr>
        <a:xfrm>
          <a:off x="7854461" y="103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10906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DE3C4ACC-A5EF-415E-9170-81836F87B2F0}"/>
            </a:ext>
          </a:extLst>
        </xdr:cNvPr>
        <xdr:cNvSpPr txBox="1"/>
      </xdr:nvSpPr>
      <xdr:spPr>
        <a:xfrm>
          <a:off x="7036899" y="1038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15033</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EF83F85C-3BB2-47A6-A43A-81A7FAAAF135}"/>
            </a:ext>
          </a:extLst>
        </xdr:cNvPr>
        <xdr:cNvSpPr txBox="1"/>
      </xdr:nvSpPr>
      <xdr:spPr>
        <a:xfrm>
          <a:off x="6205049" y="103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B378340-1B96-4DD3-9864-9D769E844D2F}"/>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CAD16C9-7F07-4737-8F23-2F20AA8B4946}"/>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BC1F014-5475-4C04-AF05-F2789E19D7AF}"/>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F3122C0-02BC-486D-B63B-48D79A878A7E}"/>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D6C8264-4425-4BE0-9CA9-0D2943ECE61E}"/>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AC2068-202F-4854-849E-CFEC2E5E8756}"/>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50B4938-5C98-4422-9168-E2AF96FBFAD3}"/>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57CD945-5A54-4434-AD34-9BB49C5BEF2C}"/>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DCB077B-6A3F-42F3-85B8-F0ED67029666}"/>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B0B3876-164D-4955-A475-7EA6C1C86DCC}"/>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3A33E01-8119-42DF-AFC6-90254C937FA8}"/>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E4EF384-854B-49A4-8D27-F276D6515C93}"/>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0A973B82-4F86-4995-AE95-13FE8931C22D}"/>
            </a:ext>
          </a:extLst>
        </xdr:cNvPr>
        <xdr:cNvSpPr txBox="1"/>
      </xdr:nvSpPr>
      <xdr:spPr>
        <a:xfrm>
          <a:off x="344654" y="139615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71D56D17-CF3C-4B68-97AD-E5AB7DAF7A69}"/>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037394B-B78A-45A5-B21D-51037D8EF2E0}"/>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C7DC5FF-6C6D-43B0-B1C8-0F96357C8927}"/>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7050CB6-D373-409C-ADCF-B331AAEA8A8A}"/>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FDE431A8-8480-4078-B68D-77C39C184FC6}"/>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47D5099-5DDF-4BBB-8EBC-4C536426AC71}"/>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FCD7D06-BB5A-43F7-8877-509AB593E57D}"/>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C8152D4-56B1-4B39-BE9A-32275A95CD58}"/>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B1A5F0F-ED7B-4A8C-A932-C384104830A8}"/>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329BF19A-4CE8-416C-B676-354E7C97C162}"/>
            </a:ext>
          </a:extLst>
        </xdr:cNvPr>
        <xdr:cNvSpPr txBox="1"/>
      </xdr:nvSpPr>
      <xdr:spPr>
        <a:xfrm>
          <a:off x="344654" y="124239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FED7E9-B0A2-4B8B-B19E-980967003EFE}"/>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28FD10B8-2830-4E32-8C6E-4F28D399ADDA}"/>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9D29C95-88A4-4773-A27A-C0551444B25E}"/>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98E82094-CA3F-4DA6-BDFB-83DE1E57703A}"/>
            </a:ext>
          </a:extLst>
        </xdr:cNvPr>
        <xdr:cNvCxnSpPr/>
      </xdr:nvCxnSpPr>
      <xdr:spPr>
        <a:xfrm flipV="1">
          <a:off x="4291965" y="12599126"/>
          <a:ext cx="0" cy="132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B2DFA972-7DE3-42F0-A7DA-60F8194DE135}"/>
            </a:ext>
          </a:extLst>
        </xdr:cNvPr>
        <xdr:cNvSpPr txBox="1"/>
      </xdr:nvSpPr>
      <xdr:spPr>
        <a:xfrm>
          <a:off x="4330700" y="1392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86898D14-B1CE-4629-98E9-A0094BE56355}"/>
            </a:ext>
          </a:extLst>
        </xdr:cNvPr>
        <xdr:cNvCxnSpPr/>
      </xdr:nvCxnSpPr>
      <xdr:spPr>
        <a:xfrm>
          <a:off x="4217988" y="1392391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778751B1-D612-4F61-9F78-CB0BA7153537}"/>
            </a:ext>
          </a:extLst>
        </xdr:cNvPr>
        <xdr:cNvSpPr txBox="1"/>
      </xdr:nvSpPr>
      <xdr:spPr>
        <a:xfrm>
          <a:off x="4330700" y="1238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D9CE96AA-1C1A-46DD-8133-8546DA9FAD58}"/>
            </a:ext>
          </a:extLst>
        </xdr:cNvPr>
        <xdr:cNvCxnSpPr/>
      </xdr:nvCxnSpPr>
      <xdr:spPr>
        <a:xfrm>
          <a:off x="4217988" y="1259912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306288F1-94EB-4DAB-8BA4-09D92FD3C936}"/>
            </a:ext>
          </a:extLst>
        </xdr:cNvPr>
        <xdr:cNvSpPr txBox="1"/>
      </xdr:nvSpPr>
      <xdr:spPr>
        <a:xfrm>
          <a:off x="4330700" y="13214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DC8FE04D-955C-4179-BC62-C6BFBA079491}"/>
            </a:ext>
          </a:extLst>
        </xdr:cNvPr>
        <xdr:cNvSpPr/>
      </xdr:nvSpPr>
      <xdr:spPr>
        <a:xfrm>
          <a:off x="4241800" y="13353052"/>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8F57A6E3-38BA-455B-BAB7-37593F32A23F}"/>
            </a:ext>
          </a:extLst>
        </xdr:cNvPr>
        <xdr:cNvSpPr/>
      </xdr:nvSpPr>
      <xdr:spPr>
        <a:xfrm>
          <a:off x="3475038" y="1332692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5798186C-D91E-4742-A267-8FAE096B335C}"/>
            </a:ext>
          </a:extLst>
        </xdr:cNvPr>
        <xdr:cNvSpPr/>
      </xdr:nvSpPr>
      <xdr:spPr>
        <a:xfrm>
          <a:off x="2643188" y="1329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931F7305-DE08-4611-8F56-049E8359AF7B}"/>
            </a:ext>
          </a:extLst>
        </xdr:cNvPr>
        <xdr:cNvSpPr/>
      </xdr:nvSpPr>
      <xdr:spPr>
        <a:xfrm>
          <a:off x="1825625" y="132678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82D28501-4E07-4B2D-AFED-874D8F7F11D2}"/>
            </a:ext>
          </a:extLst>
        </xdr:cNvPr>
        <xdr:cNvSpPr/>
      </xdr:nvSpPr>
      <xdr:spPr>
        <a:xfrm>
          <a:off x="1008063" y="1324501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DCAD1D-380D-42B2-ADB4-A8F08EC7B9B3}"/>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47C3B17-3BC9-4033-8F8C-908162847DEB}"/>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F31153-9AEF-4963-941C-9B3E70E67D5C}"/>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1E9CAB-51BC-48CD-8DF3-1CBEFB4C80F5}"/>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978965B-8243-4A2D-8412-FEDE49CD8971}"/>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36286</xdr:rowOff>
    </xdr:from>
    <xdr:to>
      <xdr:col>24</xdr:col>
      <xdr:colOff>114300</xdr:colOff>
      <xdr:row>84</xdr:row>
      <xdr:rowOff>137886</xdr:rowOff>
    </xdr:to>
    <xdr:sp macro="" textlink="">
      <xdr:nvSpPr>
        <xdr:cNvPr id="305" name="楕円 304">
          <a:extLst>
            <a:ext uri="{FF2B5EF4-FFF2-40B4-BE49-F238E27FC236}">
              <a16:creationId xmlns:a16="http://schemas.microsoft.com/office/drawing/2014/main" id="{563DEC79-87B0-4D79-A7FC-57BC38E9BDD4}"/>
            </a:ext>
          </a:extLst>
        </xdr:cNvPr>
        <xdr:cNvSpPr/>
      </xdr:nvSpPr>
      <xdr:spPr>
        <a:xfrm>
          <a:off x="4241800" y="13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14713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3D5CD6A-B676-40D0-8E3F-934390C2C23C}"/>
            </a:ext>
          </a:extLst>
        </xdr:cNvPr>
        <xdr:cNvSpPr txBox="1"/>
      </xdr:nvSpPr>
      <xdr:spPr>
        <a:xfrm>
          <a:off x="4330700" y="1362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7" name="楕円 306">
          <a:extLst>
            <a:ext uri="{FF2B5EF4-FFF2-40B4-BE49-F238E27FC236}">
              <a16:creationId xmlns:a16="http://schemas.microsoft.com/office/drawing/2014/main" id="{B5B69A87-542A-4CCC-B293-9F4686FF3DD6}"/>
            </a:ext>
          </a:extLst>
        </xdr:cNvPr>
        <xdr:cNvSpPr/>
      </xdr:nvSpPr>
      <xdr:spPr>
        <a:xfrm>
          <a:off x="3475038" y="136080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87086</xdr:rowOff>
    </xdr:to>
    <xdr:cxnSp macro="">
      <xdr:nvCxnSpPr>
        <xdr:cNvPr id="308" name="直線コネクタ 307">
          <a:extLst>
            <a:ext uri="{FF2B5EF4-FFF2-40B4-BE49-F238E27FC236}">
              <a16:creationId xmlns:a16="http://schemas.microsoft.com/office/drawing/2014/main" id="{4EB0F43B-A042-43B2-8895-21C001ACF64C}"/>
            </a:ext>
          </a:extLst>
        </xdr:cNvPr>
        <xdr:cNvCxnSpPr/>
      </xdr:nvCxnSpPr>
      <xdr:spPr>
        <a:xfrm>
          <a:off x="3525838" y="13649325"/>
          <a:ext cx="766762"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09" name="楕円 308">
          <a:extLst>
            <a:ext uri="{FF2B5EF4-FFF2-40B4-BE49-F238E27FC236}">
              <a16:creationId xmlns:a16="http://schemas.microsoft.com/office/drawing/2014/main" id="{8FC1988F-35F1-45D3-BF24-3D63CF2FB3DD}"/>
            </a:ext>
          </a:extLst>
        </xdr:cNvPr>
        <xdr:cNvSpPr/>
      </xdr:nvSpPr>
      <xdr:spPr>
        <a:xfrm>
          <a:off x="2643188" y="135819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38100</xdr:rowOff>
    </xdr:to>
    <xdr:cxnSp macro="">
      <xdr:nvCxnSpPr>
        <xdr:cNvPr id="310" name="直線コネクタ 309">
          <a:extLst>
            <a:ext uri="{FF2B5EF4-FFF2-40B4-BE49-F238E27FC236}">
              <a16:creationId xmlns:a16="http://schemas.microsoft.com/office/drawing/2014/main" id="{6C5E21AC-C2A9-45BB-9F3D-A7EFC79C3DCF}"/>
            </a:ext>
          </a:extLst>
        </xdr:cNvPr>
        <xdr:cNvCxnSpPr/>
      </xdr:nvCxnSpPr>
      <xdr:spPr>
        <a:xfrm>
          <a:off x="2693988" y="13623199"/>
          <a:ext cx="8318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83638</xdr:rowOff>
    </xdr:from>
    <xdr:to>
      <xdr:col>10</xdr:col>
      <xdr:colOff>165100</xdr:colOff>
      <xdr:row>84</xdr:row>
      <xdr:rowOff>13788</xdr:rowOff>
    </xdr:to>
    <xdr:sp macro="" textlink="">
      <xdr:nvSpPr>
        <xdr:cNvPr id="311" name="楕円 310">
          <a:extLst>
            <a:ext uri="{FF2B5EF4-FFF2-40B4-BE49-F238E27FC236}">
              <a16:creationId xmlns:a16="http://schemas.microsoft.com/office/drawing/2014/main" id="{35D210A0-D7B6-4F63-98A4-2B18D52CF6E4}"/>
            </a:ext>
          </a:extLst>
        </xdr:cNvPr>
        <xdr:cNvSpPr/>
      </xdr:nvSpPr>
      <xdr:spPr>
        <a:xfrm>
          <a:off x="1825625" y="135329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134438</xdr:rowOff>
    </xdr:from>
    <xdr:to>
      <xdr:col>15</xdr:col>
      <xdr:colOff>50800</xdr:colOff>
      <xdr:row>84</xdr:row>
      <xdr:rowOff>11974</xdr:rowOff>
    </xdr:to>
    <xdr:cxnSp macro="">
      <xdr:nvCxnSpPr>
        <xdr:cNvPr id="312" name="直線コネクタ 311">
          <a:extLst>
            <a:ext uri="{FF2B5EF4-FFF2-40B4-BE49-F238E27FC236}">
              <a16:creationId xmlns:a16="http://schemas.microsoft.com/office/drawing/2014/main" id="{C9AC0BEE-945F-4DF2-AB21-6210B1E66E72}"/>
            </a:ext>
          </a:extLst>
        </xdr:cNvPr>
        <xdr:cNvCxnSpPr/>
      </xdr:nvCxnSpPr>
      <xdr:spPr>
        <a:xfrm>
          <a:off x="1876425" y="13583738"/>
          <a:ext cx="817563" cy="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31387</xdr:rowOff>
    </xdr:from>
    <xdr:to>
      <xdr:col>6</xdr:col>
      <xdr:colOff>38100</xdr:colOff>
      <xdr:row>83</xdr:row>
      <xdr:rowOff>132987</xdr:rowOff>
    </xdr:to>
    <xdr:sp macro="" textlink="">
      <xdr:nvSpPr>
        <xdr:cNvPr id="313" name="楕円 312">
          <a:extLst>
            <a:ext uri="{FF2B5EF4-FFF2-40B4-BE49-F238E27FC236}">
              <a16:creationId xmlns:a16="http://schemas.microsoft.com/office/drawing/2014/main" id="{5412055B-85F1-4C25-A4C8-AD2B9CF0DE16}"/>
            </a:ext>
          </a:extLst>
        </xdr:cNvPr>
        <xdr:cNvSpPr/>
      </xdr:nvSpPr>
      <xdr:spPr>
        <a:xfrm>
          <a:off x="1008063" y="1348068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82187</xdr:rowOff>
    </xdr:from>
    <xdr:to>
      <xdr:col>10</xdr:col>
      <xdr:colOff>114300</xdr:colOff>
      <xdr:row>83</xdr:row>
      <xdr:rowOff>134438</xdr:rowOff>
    </xdr:to>
    <xdr:cxnSp macro="">
      <xdr:nvCxnSpPr>
        <xdr:cNvPr id="314" name="直線コネクタ 313">
          <a:extLst>
            <a:ext uri="{FF2B5EF4-FFF2-40B4-BE49-F238E27FC236}">
              <a16:creationId xmlns:a16="http://schemas.microsoft.com/office/drawing/2014/main" id="{2ED48659-3E33-43D9-9BD3-390771044767}"/>
            </a:ext>
          </a:extLst>
        </xdr:cNvPr>
        <xdr:cNvCxnSpPr/>
      </xdr:nvCxnSpPr>
      <xdr:spPr>
        <a:xfrm>
          <a:off x="1058863" y="13531487"/>
          <a:ext cx="817562"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A542314A-D76C-4D4A-9F5B-0A6F10209812}"/>
            </a:ext>
          </a:extLst>
        </xdr:cNvPr>
        <xdr:cNvSpPr txBox="1"/>
      </xdr:nvSpPr>
      <xdr:spPr>
        <a:xfrm>
          <a:off x="3324869" y="1312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971FFD0C-F72D-4279-97F8-07204997CDB8}"/>
            </a:ext>
          </a:extLst>
        </xdr:cNvPr>
        <xdr:cNvSpPr txBox="1"/>
      </xdr:nvSpPr>
      <xdr:spPr>
        <a:xfrm>
          <a:off x="2505719" y="130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7AC7F5D2-5F6B-431D-968A-4C2530AEF12E}"/>
            </a:ext>
          </a:extLst>
        </xdr:cNvPr>
        <xdr:cNvSpPr txBox="1"/>
      </xdr:nvSpPr>
      <xdr:spPr>
        <a:xfrm>
          <a:off x="1688157" y="1305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D0895757-1451-452A-B00F-7B612A70E1BC}"/>
            </a:ext>
          </a:extLst>
        </xdr:cNvPr>
        <xdr:cNvSpPr txBox="1"/>
      </xdr:nvSpPr>
      <xdr:spPr>
        <a:xfrm>
          <a:off x="870594" y="1302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9" name="n_1mainValue【公営住宅】&#10;有形固定資産減価償却率">
          <a:extLst>
            <a:ext uri="{FF2B5EF4-FFF2-40B4-BE49-F238E27FC236}">
              <a16:creationId xmlns:a16="http://schemas.microsoft.com/office/drawing/2014/main" id="{B11FDDDF-7E2F-4423-9F6D-3324CAA55541}"/>
            </a:ext>
          </a:extLst>
        </xdr:cNvPr>
        <xdr:cNvSpPr txBox="1"/>
      </xdr:nvSpPr>
      <xdr:spPr>
        <a:xfrm>
          <a:off x="3324869"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20" name="n_2mainValue【公営住宅】&#10;有形固定資産減価償却率">
          <a:extLst>
            <a:ext uri="{FF2B5EF4-FFF2-40B4-BE49-F238E27FC236}">
              <a16:creationId xmlns:a16="http://schemas.microsoft.com/office/drawing/2014/main" id="{E100FF37-C0BE-4CC1-B425-A998009DE443}"/>
            </a:ext>
          </a:extLst>
        </xdr:cNvPr>
        <xdr:cNvSpPr txBox="1"/>
      </xdr:nvSpPr>
      <xdr:spPr>
        <a:xfrm>
          <a:off x="2505719" y="1366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21" name="n_3mainValue【公営住宅】&#10;有形固定資産減価償却率">
          <a:extLst>
            <a:ext uri="{FF2B5EF4-FFF2-40B4-BE49-F238E27FC236}">
              <a16:creationId xmlns:a16="http://schemas.microsoft.com/office/drawing/2014/main" id="{478E1CA8-623A-4494-BFE8-988C43179EB6}"/>
            </a:ext>
          </a:extLst>
        </xdr:cNvPr>
        <xdr:cNvSpPr txBox="1"/>
      </xdr:nvSpPr>
      <xdr:spPr>
        <a:xfrm>
          <a:off x="1688157" y="1361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124114</xdr:rowOff>
    </xdr:from>
    <xdr:ext cx="405111" cy="259045"/>
    <xdr:sp macro="" textlink="">
      <xdr:nvSpPr>
        <xdr:cNvPr id="322" name="n_4mainValue【公営住宅】&#10;有形固定資産減価償却率">
          <a:extLst>
            <a:ext uri="{FF2B5EF4-FFF2-40B4-BE49-F238E27FC236}">
              <a16:creationId xmlns:a16="http://schemas.microsoft.com/office/drawing/2014/main" id="{DA7716D5-885A-415D-A37E-CA174DB9D577}"/>
            </a:ext>
          </a:extLst>
        </xdr:cNvPr>
        <xdr:cNvSpPr txBox="1"/>
      </xdr:nvSpPr>
      <xdr:spPr>
        <a:xfrm>
          <a:off x="870594" y="1357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62F4F21-AEA5-4B8D-92C1-592420387F93}"/>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F8879B0-9C63-4C9B-9BA8-E7645612D3B8}"/>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08010D8-C3A0-4BF3-BF6D-C1997CC720F3}"/>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52626A8-8826-4932-A21B-686EAFF3BC7D}"/>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4FD920D-EB65-4B9B-A0CE-49E80E10152E}"/>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051132D-653D-4CF9-AE34-2C42584C501E}"/>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B25FBDA-9B39-4198-9575-40B976DE0136}"/>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C5C678A-2167-4696-9477-09C65A959362}"/>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E3F6523-348E-426D-AA6C-205D50D0906F}"/>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84F3382-86CE-4D90-8EEA-F3BE38AF325C}"/>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205F3B39-8535-49D5-A618-A4385BB0D37E}"/>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E61EED9B-AE71-4FEA-97FA-20A8DD167265}"/>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79153F81-CA2F-48D3-AFEA-21E611606C99}"/>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C348D0F2-65E0-4DF7-9291-B96D32C1D668}"/>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7E26C6B7-FCC8-4DBD-8235-48286EC461C8}"/>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FB0D53F-9D5A-49A1-92D9-29A4C13BE8A7}"/>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5F7E4F92-71CE-4738-BC1E-8AFD4B8502FF}"/>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8C878C23-7F11-4D68-8348-C945FCE44AE8}"/>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00113FC-B5F8-4D1A-8D7D-1C3E3EDCEA5C}"/>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4B016F9-A0EF-482A-A4F0-0D106BE6B0F5}"/>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A07833C4-A671-4E5C-BF61-7AE4B8AAE0BF}"/>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957DB9A6-EC0E-4CBA-8F05-E5645C659884}"/>
            </a:ext>
          </a:extLst>
        </xdr:cNvPr>
        <xdr:cNvCxnSpPr/>
      </xdr:nvCxnSpPr>
      <xdr:spPr>
        <a:xfrm flipV="1">
          <a:off x="9691053" y="12601347"/>
          <a:ext cx="0" cy="136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EE949498-C6FE-43C8-A0FE-96A59EB86850}"/>
            </a:ext>
          </a:extLst>
        </xdr:cNvPr>
        <xdr:cNvSpPr txBox="1"/>
      </xdr:nvSpPr>
      <xdr:spPr>
        <a:xfrm>
          <a:off x="9729788" y="1397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35A3CEBB-1725-49C4-B2ED-E0C37BD28413}"/>
            </a:ext>
          </a:extLst>
        </xdr:cNvPr>
        <xdr:cNvCxnSpPr/>
      </xdr:nvCxnSpPr>
      <xdr:spPr>
        <a:xfrm>
          <a:off x="9617075" y="139686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D2F1DC39-5811-4031-9A9D-3BAFA2DAA437}"/>
            </a:ext>
          </a:extLst>
        </xdr:cNvPr>
        <xdr:cNvSpPr txBox="1"/>
      </xdr:nvSpPr>
      <xdr:spPr>
        <a:xfrm>
          <a:off x="9729788" y="1238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9A052567-4884-42E1-B9BE-8868457E84C7}"/>
            </a:ext>
          </a:extLst>
        </xdr:cNvPr>
        <xdr:cNvCxnSpPr/>
      </xdr:nvCxnSpPr>
      <xdr:spPr>
        <a:xfrm>
          <a:off x="9617075" y="1260134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FDFBED1B-6B35-48BD-9387-C9F1F7DCAF99}"/>
            </a:ext>
          </a:extLst>
        </xdr:cNvPr>
        <xdr:cNvSpPr txBox="1"/>
      </xdr:nvSpPr>
      <xdr:spPr>
        <a:xfrm>
          <a:off x="9729788" y="13328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8A6D494F-DEC2-489A-AE22-52AF4B975BF4}"/>
            </a:ext>
          </a:extLst>
        </xdr:cNvPr>
        <xdr:cNvSpPr/>
      </xdr:nvSpPr>
      <xdr:spPr>
        <a:xfrm>
          <a:off x="9655175" y="13349656"/>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AE86ED2B-3332-40EB-A9F2-C737D69A4FFA}"/>
            </a:ext>
          </a:extLst>
        </xdr:cNvPr>
        <xdr:cNvSpPr/>
      </xdr:nvSpPr>
      <xdr:spPr>
        <a:xfrm>
          <a:off x="8874125" y="1334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D154EC78-F831-41A6-A1D8-8C55C8037DA5}"/>
            </a:ext>
          </a:extLst>
        </xdr:cNvPr>
        <xdr:cNvSpPr/>
      </xdr:nvSpPr>
      <xdr:spPr>
        <a:xfrm>
          <a:off x="8056563" y="1333868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8DD37194-27B2-423A-AF82-667F0010156E}"/>
            </a:ext>
          </a:extLst>
        </xdr:cNvPr>
        <xdr:cNvSpPr/>
      </xdr:nvSpPr>
      <xdr:spPr>
        <a:xfrm>
          <a:off x="7224713" y="133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B05DA313-339A-4116-840C-3C0F585DA6AF}"/>
            </a:ext>
          </a:extLst>
        </xdr:cNvPr>
        <xdr:cNvSpPr/>
      </xdr:nvSpPr>
      <xdr:spPr>
        <a:xfrm>
          <a:off x="6407150" y="1331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04EA0FF-1A8D-49E9-AD4F-8523A897E904}"/>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83081E4-678D-4D3F-B15B-2A5162BCA4BE}"/>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EA85E6-9EC4-41A6-ACEB-027FCBFF4006}"/>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D0FBF88-97AA-446F-969E-87E8DE01021B}"/>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98C99B8-C2C0-416F-866C-C9A28BF0FBC6}"/>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170638</xdr:rowOff>
    </xdr:from>
    <xdr:to>
      <xdr:col>55</xdr:col>
      <xdr:colOff>50800</xdr:colOff>
      <xdr:row>78</xdr:row>
      <xdr:rowOff>100788</xdr:rowOff>
    </xdr:to>
    <xdr:sp macro="" textlink="">
      <xdr:nvSpPr>
        <xdr:cNvPr id="360" name="楕円 359">
          <a:extLst>
            <a:ext uri="{FF2B5EF4-FFF2-40B4-BE49-F238E27FC236}">
              <a16:creationId xmlns:a16="http://schemas.microsoft.com/office/drawing/2014/main" id="{A18DBD53-55C0-4D00-B917-886414428226}"/>
            </a:ext>
          </a:extLst>
        </xdr:cNvPr>
        <xdr:cNvSpPr/>
      </xdr:nvSpPr>
      <xdr:spPr>
        <a:xfrm>
          <a:off x="9655175" y="12638863"/>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85565</xdr:rowOff>
    </xdr:from>
    <xdr:ext cx="469744" cy="259045"/>
    <xdr:sp macro="" textlink="">
      <xdr:nvSpPr>
        <xdr:cNvPr id="361" name="【公営住宅】&#10;一人当たり面積該当値テキスト">
          <a:extLst>
            <a:ext uri="{FF2B5EF4-FFF2-40B4-BE49-F238E27FC236}">
              <a16:creationId xmlns:a16="http://schemas.microsoft.com/office/drawing/2014/main" id="{0F91C08E-6520-436B-894E-7DDB29B5806D}"/>
            </a:ext>
          </a:extLst>
        </xdr:cNvPr>
        <xdr:cNvSpPr txBox="1"/>
      </xdr:nvSpPr>
      <xdr:spPr>
        <a:xfrm>
          <a:off x="9729788" y="1256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19304</xdr:rowOff>
    </xdr:from>
    <xdr:to>
      <xdr:col>50</xdr:col>
      <xdr:colOff>165100</xdr:colOff>
      <xdr:row>78</xdr:row>
      <xdr:rowOff>120904</xdr:rowOff>
    </xdr:to>
    <xdr:sp macro="" textlink="">
      <xdr:nvSpPr>
        <xdr:cNvPr id="362" name="楕円 361">
          <a:extLst>
            <a:ext uri="{FF2B5EF4-FFF2-40B4-BE49-F238E27FC236}">
              <a16:creationId xmlns:a16="http://schemas.microsoft.com/office/drawing/2014/main" id="{F421CA42-EA67-461F-A26F-1E668B37D465}"/>
            </a:ext>
          </a:extLst>
        </xdr:cNvPr>
        <xdr:cNvSpPr/>
      </xdr:nvSpPr>
      <xdr:spPr>
        <a:xfrm>
          <a:off x="8874125" y="126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49988</xdr:rowOff>
    </xdr:from>
    <xdr:to>
      <xdr:col>55</xdr:col>
      <xdr:colOff>0</xdr:colOff>
      <xdr:row>78</xdr:row>
      <xdr:rowOff>70104</xdr:rowOff>
    </xdr:to>
    <xdr:cxnSp macro="">
      <xdr:nvCxnSpPr>
        <xdr:cNvPr id="363" name="直線コネクタ 362">
          <a:extLst>
            <a:ext uri="{FF2B5EF4-FFF2-40B4-BE49-F238E27FC236}">
              <a16:creationId xmlns:a16="http://schemas.microsoft.com/office/drawing/2014/main" id="{68F2E19E-EFFA-4434-BA4B-275C31356C82}"/>
            </a:ext>
          </a:extLst>
        </xdr:cNvPr>
        <xdr:cNvCxnSpPr/>
      </xdr:nvCxnSpPr>
      <xdr:spPr>
        <a:xfrm flipV="1">
          <a:off x="8924925" y="12689663"/>
          <a:ext cx="766763"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39421</xdr:rowOff>
    </xdr:from>
    <xdr:to>
      <xdr:col>46</xdr:col>
      <xdr:colOff>38100</xdr:colOff>
      <xdr:row>78</xdr:row>
      <xdr:rowOff>141021</xdr:rowOff>
    </xdr:to>
    <xdr:sp macro="" textlink="">
      <xdr:nvSpPr>
        <xdr:cNvPr id="364" name="楕円 363">
          <a:extLst>
            <a:ext uri="{FF2B5EF4-FFF2-40B4-BE49-F238E27FC236}">
              <a16:creationId xmlns:a16="http://schemas.microsoft.com/office/drawing/2014/main" id="{F036FEA9-05B5-4D66-9B61-366DC9D55DC8}"/>
            </a:ext>
          </a:extLst>
        </xdr:cNvPr>
        <xdr:cNvSpPr/>
      </xdr:nvSpPr>
      <xdr:spPr>
        <a:xfrm>
          <a:off x="8056563" y="1267909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70104</xdr:rowOff>
    </xdr:from>
    <xdr:to>
      <xdr:col>50</xdr:col>
      <xdr:colOff>114300</xdr:colOff>
      <xdr:row>78</xdr:row>
      <xdr:rowOff>90221</xdr:rowOff>
    </xdr:to>
    <xdr:cxnSp macro="">
      <xdr:nvCxnSpPr>
        <xdr:cNvPr id="365" name="直線コネクタ 364">
          <a:extLst>
            <a:ext uri="{FF2B5EF4-FFF2-40B4-BE49-F238E27FC236}">
              <a16:creationId xmlns:a16="http://schemas.microsoft.com/office/drawing/2014/main" id="{9FA358C7-E01D-4EA2-95B1-0CCAE6A74B38}"/>
            </a:ext>
          </a:extLst>
        </xdr:cNvPr>
        <xdr:cNvCxnSpPr/>
      </xdr:nvCxnSpPr>
      <xdr:spPr>
        <a:xfrm flipV="1">
          <a:off x="8107363" y="12709779"/>
          <a:ext cx="817562"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56795</xdr:rowOff>
    </xdr:from>
    <xdr:to>
      <xdr:col>41</xdr:col>
      <xdr:colOff>101600</xdr:colOff>
      <xdr:row>78</xdr:row>
      <xdr:rowOff>158395</xdr:rowOff>
    </xdr:to>
    <xdr:sp macro="" textlink="">
      <xdr:nvSpPr>
        <xdr:cNvPr id="366" name="楕円 365">
          <a:extLst>
            <a:ext uri="{FF2B5EF4-FFF2-40B4-BE49-F238E27FC236}">
              <a16:creationId xmlns:a16="http://schemas.microsoft.com/office/drawing/2014/main" id="{49FA0898-2E79-4E9B-96FA-58F4BCEB8C66}"/>
            </a:ext>
          </a:extLst>
        </xdr:cNvPr>
        <xdr:cNvSpPr/>
      </xdr:nvSpPr>
      <xdr:spPr>
        <a:xfrm>
          <a:off x="7224713" y="1269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90221</xdr:rowOff>
    </xdr:from>
    <xdr:to>
      <xdr:col>45</xdr:col>
      <xdr:colOff>177800</xdr:colOff>
      <xdr:row>78</xdr:row>
      <xdr:rowOff>107595</xdr:rowOff>
    </xdr:to>
    <xdr:cxnSp macro="">
      <xdr:nvCxnSpPr>
        <xdr:cNvPr id="367" name="直線コネクタ 366">
          <a:extLst>
            <a:ext uri="{FF2B5EF4-FFF2-40B4-BE49-F238E27FC236}">
              <a16:creationId xmlns:a16="http://schemas.microsoft.com/office/drawing/2014/main" id="{71663EFB-A8F7-42FA-9D6A-272E0494D1D2}"/>
            </a:ext>
          </a:extLst>
        </xdr:cNvPr>
        <xdr:cNvCxnSpPr/>
      </xdr:nvCxnSpPr>
      <xdr:spPr>
        <a:xfrm flipV="1">
          <a:off x="7275513" y="12729896"/>
          <a:ext cx="83185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75082</xdr:rowOff>
    </xdr:from>
    <xdr:to>
      <xdr:col>36</xdr:col>
      <xdr:colOff>165100</xdr:colOff>
      <xdr:row>79</xdr:row>
      <xdr:rowOff>5232</xdr:rowOff>
    </xdr:to>
    <xdr:sp macro="" textlink="">
      <xdr:nvSpPr>
        <xdr:cNvPr id="368" name="楕円 367">
          <a:extLst>
            <a:ext uri="{FF2B5EF4-FFF2-40B4-BE49-F238E27FC236}">
              <a16:creationId xmlns:a16="http://schemas.microsoft.com/office/drawing/2014/main" id="{DF6627FD-ED45-48AD-A4BE-B51B0D644A86}"/>
            </a:ext>
          </a:extLst>
        </xdr:cNvPr>
        <xdr:cNvSpPr/>
      </xdr:nvSpPr>
      <xdr:spPr>
        <a:xfrm>
          <a:off x="6407150" y="1271475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107595</xdr:rowOff>
    </xdr:from>
    <xdr:to>
      <xdr:col>41</xdr:col>
      <xdr:colOff>50800</xdr:colOff>
      <xdr:row>78</xdr:row>
      <xdr:rowOff>125882</xdr:rowOff>
    </xdr:to>
    <xdr:cxnSp macro="">
      <xdr:nvCxnSpPr>
        <xdr:cNvPr id="369" name="直線コネクタ 368">
          <a:extLst>
            <a:ext uri="{FF2B5EF4-FFF2-40B4-BE49-F238E27FC236}">
              <a16:creationId xmlns:a16="http://schemas.microsoft.com/office/drawing/2014/main" id="{550E0197-0580-4241-A941-B793A8FBF5C5}"/>
            </a:ext>
          </a:extLst>
        </xdr:cNvPr>
        <xdr:cNvCxnSpPr/>
      </xdr:nvCxnSpPr>
      <xdr:spPr>
        <a:xfrm flipV="1">
          <a:off x="6457950" y="12747270"/>
          <a:ext cx="817563"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D2862384-AEB3-4D81-AB60-2C4C86E5F887}"/>
            </a:ext>
          </a:extLst>
        </xdr:cNvPr>
        <xdr:cNvSpPr txBox="1"/>
      </xdr:nvSpPr>
      <xdr:spPr>
        <a:xfrm>
          <a:off x="8691640" y="1343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E5DF9CB0-01C0-4954-9578-E3E64968394C}"/>
            </a:ext>
          </a:extLst>
        </xdr:cNvPr>
        <xdr:cNvSpPr txBox="1"/>
      </xdr:nvSpPr>
      <xdr:spPr>
        <a:xfrm>
          <a:off x="7886777" y="1343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62E35034-2487-43E7-95FB-0C42C73B5B85}"/>
            </a:ext>
          </a:extLst>
        </xdr:cNvPr>
        <xdr:cNvSpPr txBox="1"/>
      </xdr:nvSpPr>
      <xdr:spPr>
        <a:xfrm>
          <a:off x="7054927" y="134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BF5C1F50-0237-4E15-A510-10D58E74CEAE}"/>
            </a:ext>
          </a:extLst>
        </xdr:cNvPr>
        <xdr:cNvSpPr txBox="1"/>
      </xdr:nvSpPr>
      <xdr:spPr>
        <a:xfrm>
          <a:off x="6237365" y="1341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137431</xdr:rowOff>
    </xdr:from>
    <xdr:ext cx="469744" cy="259045"/>
    <xdr:sp macro="" textlink="">
      <xdr:nvSpPr>
        <xdr:cNvPr id="374" name="n_1mainValue【公営住宅】&#10;一人当たり面積">
          <a:extLst>
            <a:ext uri="{FF2B5EF4-FFF2-40B4-BE49-F238E27FC236}">
              <a16:creationId xmlns:a16="http://schemas.microsoft.com/office/drawing/2014/main" id="{BBF4BF7F-DE7C-4939-B89C-2F8054B68C82}"/>
            </a:ext>
          </a:extLst>
        </xdr:cNvPr>
        <xdr:cNvSpPr txBox="1"/>
      </xdr:nvSpPr>
      <xdr:spPr>
        <a:xfrm>
          <a:off x="8691640" y="1245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157548</xdr:rowOff>
    </xdr:from>
    <xdr:ext cx="469744" cy="259045"/>
    <xdr:sp macro="" textlink="">
      <xdr:nvSpPr>
        <xdr:cNvPr id="375" name="n_2mainValue【公営住宅】&#10;一人当たり面積">
          <a:extLst>
            <a:ext uri="{FF2B5EF4-FFF2-40B4-BE49-F238E27FC236}">
              <a16:creationId xmlns:a16="http://schemas.microsoft.com/office/drawing/2014/main" id="{DBD1DFB7-71AD-480F-B46B-1E15BDAB9C07}"/>
            </a:ext>
          </a:extLst>
        </xdr:cNvPr>
        <xdr:cNvSpPr txBox="1"/>
      </xdr:nvSpPr>
      <xdr:spPr>
        <a:xfrm>
          <a:off x="7886777" y="124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3472</xdr:rowOff>
    </xdr:from>
    <xdr:ext cx="469744" cy="259045"/>
    <xdr:sp macro="" textlink="">
      <xdr:nvSpPr>
        <xdr:cNvPr id="376" name="n_3mainValue【公営住宅】&#10;一人当たり面積">
          <a:extLst>
            <a:ext uri="{FF2B5EF4-FFF2-40B4-BE49-F238E27FC236}">
              <a16:creationId xmlns:a16="http://schemas.microsoft.com/office/drawing/2014/main" id="{148C3884-03DB-4960-8C2A-87835041E117}"/>
            </a:ext>
          </a:extLst>
        </xdr:cNvPr>
        <xdr:cNvSpPr txBox="1"/>
      </xdr:nvSpPr>
      <xdr:spPr>
        <a:xfrm>
          <a:off x="7054927" y="1248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21759</xdr:rowOff>
    </xdr:from>
    <xdr:ext cx="469744" cy="259045"/>
    <xdr:sp macro="" textlink="">
      <xdr:nvSpPr>
        <xdr:cNvPr id="377" name="n_4mainValue【公営住宅】&#10;一人当たり面積">
          <a:extLst>
            <a:ext uri="{FF2B5EF4-FFF2-40B4-BE49-F238E27FC236}">
              <a16:creationId xmlns:a16="http://schemas.microsoft.com/office/drawing/2014/main" id="{36E42282-A59E-4B3D-8ECE-A2902C6F5A49}"/>
            </a:ext>
          </a:extLst>
        </xdr:cNvPr>
        <xdr:cNvSpPr txBox="1"/>
      </xdr:nvSpPr>
      <xdr:spPr>
        <a:xfrm>
          <a:off x="6237365" y="1249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0AF45BA-C7CD-4D14-AE15-CE1FAC50AE3C}"/>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27E66A2-4906-4EE8-9E60-F87374BF250E}"/>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B4C2056-754A-48FE-AB95-440055264BCA}"/>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092C5C6-3709-4E40-B12C-528E4D697BF5}"/>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38748F6-4818-4A6D-B341-3EAAE5E64D8C}"/>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197D89C2-3216-427E-BEEB-E714A41EA29A}"/>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3ECDEC6-7E6C-4E0D-AE45-A7C416C1E236}"/>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A0BA88D-0B2F-4C76-9CD3-35237798A79F}"/>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59F532A4-99CA-444F-BE0A-BF6A7A8B21C5}"/>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C3EF81AD-A6BE-4DA6-96D4-AB1C3E610D9D}"/>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516DFE40-0145-4F4B-98AF-71EAC71F12BC}"/>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C7197B69-3600-45C6-882F-F135EF173F9E}"/>
            </a:ext>
          </a:extLst>
        </xdr:cNvPr>
        <xdr:cNvCxnSpPr/>
      </xdr:nvCxnSpPr>
      <xdr:spPr>
        <a:xfrm>
          <a:off x="70485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8900E007-0EC2-4214-AB3B-5B926A481F6D}"/>
            </a:ext>
          </a:extLst>
        </xdr:cNvPr>
        <xdr:cNvSpPr txBox="1"/>
      </xdr:nvSpPr>
      <xdr:spPr>
        <a:xfrm>
          <a:off x="28053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413751D4-1801-421D-B7A6-7A682F8C2C07}"/>
            </a:ext>
          </a:extLst>
        </xdr:cNvPr>
        <xdr:cNvCxnSpPr/>
      </xdr:nvCxnSpPr>
      <xdr:spPr>
        <a:xfrm>
          <a:off x="70485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BB710A91-E8D7-4A24-86B7-F2DB6461975F}"/>
            </a:ext>
          </a:extLst>
        </xdr:cNvPr>
        <xdr:cNvSpPr txBox="1"/>
      </xdr:nvSpPr>
      <xdr:spPr>
        <a:xfrm>
          <a:off x="344654"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D9E5989D-91C4-47DC-9918-91A871C25216}"/>
            </a:ext>
          </a:extLst>
        </xdr:cNvPr>
        <xdr:cNvCxnSpPr/>
      </xdr:nvCxnSpPr>
      <xdr:spPr>
        <a:xfrm>
          <a:off x="70485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7DE89CB3-94AD-4E45-8ABC-C5E428E2D813}"/>
            </a:ext>
          </a:extLst>
        </xdr:cNvPr>
        <xdr:cNvSpPr txBox="1"/>
      </xdr:nvSpPr>
      <xdr:spPr>
        <a:xfrm>
          <a:off x="344654"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981D6018-E895-49E5-8EF3-F75DE0513470}"/>
            </a:ext>
          </a:extLst>
        </xdr:cNvPr>
        <xdr:cNvCxnSpPr/>
      </xdr:nvCxnSpPr>
      <xdr:spPr>
        <a:xfrm>
          <a:off x="70485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54CB1A23-A879-4F2B-B00A-50C1D0339A9E}"/>
            </a:ext>
          </a:extLst>
        </xdr:cNvPr>
        <xdr:cNvSpPr txBox="1"/>
      </xdr:nvSpPr>
      <xdr:spPr>
        <a:xfrm>
          <a:off x="344654"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2F07B511-C1A7-46D0-8BE0-186C7A49C992}"/>
            </a:ext>
          </a:extLst>
        </xdr:cNvPr>
        <xdr:cNvCxnSpPr/>
      </xdr:nvCxnSpPr>
      <xdr:spPr>
        <a:xfrm>
          <a:off x="70485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C48C495E-4820-4E40-8A79-E72AACE258EA}"/>
            </a:ext>
          </a:extLst>
        </xdr:cNvPr>
        <xdr:cNvSpPr txBox="1"/>
      </xdr:nvSpPr>
      <xdr:spPr>
        <a:xfrm>
          <a:off x="344654"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C115431-057E-4E6C-A2E4-1324E4608F43}"/>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1D420623-C3F4-4656-9BC8-B5CA4A8AD76C}"/>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DCDCDD9-13BC-42B9-96C8-C9ACE0173819}"/>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AAB93BD2-2802-4B1E-8234-8F14B2EA4D97}"/>
            </a:ext>
          </a:extLst>
        </xdr:cNvPr>
        <xdr:cNvCxnSpPr/>
      </xdr:nvCxnSpPr>
      <xdr:spPr>
        <a:xfrm flipV="1">
          <a:off x="4291965" y="1629537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8EDF966-25B6-4DEE-8C2A-F43D3075C141}"/>
            </a:ext>
          </a:extLst>
        </xdr:cNvPr>
        <xdr:cNvSpPr txBox="1"/>
      </xdr:nvSpPr>
      <xdr:spPr>
        <a:xfrm>
          <a:off x="43307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530EB2DD-2777-4966-930E-2AB365128E98}"/>
            </a:ext>
          </a:extLst>
        </xdr:cNvPr>
        <xdr:cNvCxnSpPr/>
      </xdr:nvCxnSpPr>
      <xdr:spPr>
        <a:xfrm>
          <a:off x="4217988" y="177622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9E7A39BB-93BC-4FC9-AD27-7AD895D29318}"/>
            </a:ext>
          </a:extLst>
        </xdr:cNvPr>
        <xdr:cNvSpPr txBox="1"/>
      </xdr:nvSpPr>
      <xdr:spPr>
        <a:xfrm>
          <a:off x="4330700" y="1607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D56C60BB-B6D7-4A63-8994-2BC636BE7BF2}"/>
            </a:ext>
          </a:extLst>
        </xdr:cNvPr>
        <xdr:cNvCxnSpPr/>
      </xdr:nvCxnSpPr>
      <xdr:spPr>
        <a:xfrm>
          <a:off x="4217988" y="162953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66F22D4F-8D5A-4791-9980-358A5F9F217F}"/>
            </a:ext>
          </a:extLst>
        </xdr:cNvPr>
        <xdr:cNvSpPr txBox="1"/>
      </xdr:nvSpPr>
      <xdr:spPr>
        <a:xfrm>
          <a:off x="4330700" y="17175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4FFFF841-61B9-4BCA-B558-77D21B8DBF86}"/>
            </a:ext>
          </a:extLst>
        </xdr:cNvPr>
        <xdr:cNvSpPr/>
      </xdr:nvSpPr>
      <xdr:spPr>
        <a:xfrm>
          <a:off x="4241800" y="1719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BB3F8128-02B5-4207-A280-EECC02F8EA47}"/>
            </a:ext>
          </a:extLst>
        </xdr:cNvPr>
        <xdr:cNvSpPr/>
      </xdr:nvSpPr>
      <xdr:spPr>
        <a:xfrm>
          <a:off x="3475038" y="172008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A9A45E37-9C12-411E-A379-414F5D2FB659}"/>
            </a:ext>
          </a:extLst>
        </xdr:cNvPr>
        <xdr:cNvSpPr/>
      </xdr:nvSpPr>
      <xdr:spPr>
        <a:xfrm>
          <a:off x="2643188" y="171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77993F8C-1CAD-4F38-B7F7-7C85FB9145AF}"/>
            </a:ext>
          </a:extLst>
        </xdr:cNvPr>
        <xdr:cNvSpPr/>
      </xdr:nvSpPr>
      <xdr:spPr>
        <a:xfrm>
          <a:off x="1825625" y="1716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B0FE902F-821D-4409-BB51-98C4313F7251}"/>
            </a:ext>
          </a:extLst>
        </xdr:cNvPr>
        <xdr:cNvSpPr/>
      </xdr:nvSpPr>
      <xdr:spPr>
        <a:xfrm>
          <a:off x="1008063" y="1716849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FBCD3B9-FF20-4FBD-AB99-A63CCF0EC5E9}"/>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3D2E707-C817-4DE1-881E-245D8E635AD0}"/>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2D587A5-1B87-423B-B56F-F25D178374AF}"/>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5DE0B72-0FB5-49B3-9840-4276BDE1BEE1}"/>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6ED2EEC-8E05-42C1-8F32-9860E830BA45}"/>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418" name="楕円 417">
          <a:extLst>
            <a:ext uri="{FF2B5EF4-FFF2-40B4-BE49-F238E27FC236}">
              <a16:creationId xmlns:a16="http://schemas.microsoft.com/office/drawing/2014/main" id="{2A2A5075-46E9-4124-A85C-27A7F93387D0}"/>
            </a:ext>
          </a:extLst>
        </xdr:cNvPr>
        <xdr:cNvSpPr/>
      </xdr:nvSpPr>
      <xdr:spPr>
        <a:xfrm>
          <a:off x="42418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88282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29612E9A-6DC8-4EBD-85C3-8B1ECD71EF6C}"/>
            </a:ext>
          </a:extLst>
        </xdr:cNvPr>
        <xdr:cNvSpPr txBox="1"/>
      </xdr:nvSpPr>
      <xdr:spPr>
        <a:xfrm>
          <a:off x="4330700" y="1671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34925</xdr:rowOff>
    </xdr:from>
    <xdr:to>
      <xdr:col>20</xdr:col>
      <xdr:colOff>38100</xdr:colOff>
      <xdr:row>103</xdr:row>
      <xdr:rowOff>136525</xdr:rowOff>
    </xdr:to>
    <xdr:sp macro="" textlink="">
      <xdr:nvSpPr>
        <xdr:cNvPr id="420" name="楕円 419">
          <a:extLst>
            <a:ext uri="{FF2B5EF4-FFF2-40B4-BE49-F238E27FC236}">
              <a16:creationId xmlns:a16="http://schemas.microsoft.com/office/drawing/2014/main" id="{1EB832AD-87E7-45A5-928C-337B523F5FFF}"/>
            </a:ext>
          </a:extLst>
        </xdr:cNvPr>
        <xdr:cNvSpPr/>
      </xdr:nvSpPr>
      <xdr:spPr>
        <a:xfrm>
          <a:off x="3475038" y="1683702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85725</xdr:rowOff>
    </xdr:from>
    <xdr:to>
      <xdr:col>24</xdr:col>
      <xdr:colOff>63500</xdr:colOff>
      <xdr:row>103</xdr:row>
      <xdr:rowOff>116205</xdr:rowOff>
    </xdr:to>
    <xdr:cxnSp macro="">
      <xdr:nvCxnSpPr>
        <xdr:cNvPr id="421" name="直線コネクタ 420">
          <a:extLst>
            <a:ext uri="{FF2B5EF4-FFF2-40B4-BE49-F238E27FC236}">
              <a16:creationId xmlns:a16="http://schemas.microsoft.com/office/drawing/2014/main" id="{2267BD07-6E20-46A9-ACF1-22D9C19038A9}"/>
            </a:ext>
          </a:extLst>
        </xdr:cNvPr>
        <xdr:cNvCxnSpPr/>
      </xdr:nvCxnSpPr>
      <xdr:spPr>
        <a:xfrm>
          <a:off x="3525838" y="16887825"/>
          <a:ext cx="766762"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422" name="楕円 421">
          <a:extLst>
            <a:ext uri="{FF2B5EF4-FFF2-40B4-BE49-F238E27FC236}">
              <a16:creationId xmlns:a16="http://schemas.microsoft.com/office/drawing/2014/main" id="{E6E62D18-82A6-4185-B181-545F1B249A12}"/>
            </a:ext>
          </a:extLst>
        </xdr:cNvPr>
        <xdr:cNvSpPr/>
      </xdr:nvSpPr>
      <xdr:spPr>
        <a:xfrm>
          <a:off x="2643188"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85725</xdr:rowOff>
    </xdr:to>
    <xdr:cxnSp macro="">
      <xdr:nvCxnSpPr>
        <xdr:cNvPr id="423" name="直線コネクタ 422">
          <a:extLst>
            <a:ext uri="{FF2B5EF4-FFF2-40B4-BE49-F238E27FC236}">
              <a16:creationId xmlns:a16="http://schemas.microsoft.com/office/drawing/2014/main" id="{846EE3B7-4F7C-45D3-BC75-6CDEAE0F0FAF}"/>
            </a:ext>
          </a:extLst>
        </xdr:cNvPr>
        <xdr:cNvCxnSpPr/>
      </xdr:nvCxnSpPr>
      <xdr:spPr>
        <a:xfrm>
          <a:off x="2693988" y="16878300"/>
          <a:ext cx="8318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19686</xdr:rowOff>
    </xdr:from>
    <xdr:to>
      <xdr:col>10</xdr:col>
      <xdr:colOff>165100</xdr:colOff>
      <xdr:row>104</xdr:row>
      <xdr:rowOff>121286</xdr:rowOff>
    </xdr:to>
    <xdr:sp macro="" textlink="">
      <xdr:nvSpPr>
        <xdr:cNvPr id="424" name="楕円 423">
          <a:extLst>
            <a:ext uri="{FF2B5EF4-FFF2-40B4-BE49-F238E27FC236}">
              <a16:creationId xmlns:a16="http://schemas.microsoft.com/office/drawing/2014/main" id="{501B551E-1EC6-40C5-AB5E-6EAEB484EC49}"/>
            </a:ext>
          </a:extLst>
        </xdr:cNvPr>
        <xdr:cNvSpPr/>
      </xdr:nvSpPr>
      <xdr:spPr>
        <a:xfrm>
          <a:off x="1825625" y="169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76200</xdr:rowOff>
    </xdr:from>
    <xdr:to>
      <xdr:col>15</xdr:col>
      <xdr:colOff>50800</xdr:colOff>
      <xdr:row>104</xdr:row>
      <xdr:rowOff>70486</xdr:rowOff>
    </xdr:to>
    <xdr:cxnSp macro="">
      <xdr:nvCxnSpPr>
        <xdr:cNvPr id="425" name="直線コネクタ 424">
          <a:extLst>
            <a:ext uri="{FF2B5EF4-FFF2-40B4-BE49-F238E27FC236}">
              <a16:creationId xmlns:a16="http://schemas.microsoft.com/office/drawing/2014/main" id="{DDED9B4F-21C9-4C69-B56C-57B660606029}"/>
            </a:ext>
          </a:extLst>
        </xdr:cNvPr>
        <xdr:cNvCxnSpPr/>
      </xdr:nvCxnSpPr>
      <xdr:spPr>
        <a:xfrm flipV="1">
          <a:off x="1876425" y="16878300"/>
          <a:ext cx="817563"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26" name="楕円 425">
          <a:extLst>
            <a:ext uri="{FF2B5EF4-FFF2-40B4-BE49-F238E27FC236}">
              <a16:creationId xmlns:a16="http://schemas.microsoft.com/office/drawing/2014/main" id="{DA145D4C-F3B7-48DD-8A15-70387578B226}"/>
            </a:ext>
          </a:extLst>
        </xdr:cNvPr>
        <xdr:cNvSpPr/>
      </xdr:nvSpPr>
      <xdr:spPr>
        <a:xfrm>
          <a:off x="1008063" y="170865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70486</xdr:rowOff>
    </xdr:from>
    <xdr:to>
      <xdr:col>10</xdr:col>
      <xdr:colOff>114300</xdr:colOff>
      <xdr:row>104</xdr:row>
      <xdr:rowOff>163830</xdr:rowOff>
    </xdr:to>
    <xdr:cxnSp macro="">
      <xdr:nvCxnSpPr>
        <xdr:cNvPr id="427" name="直線コネクタ 426">
          <a:extLst>
            <a:ext uri="{FF2B5EF4-FFF2-40B4-BE49-F238E27FC236}">
              <a16:creationId xmlns:a16="http://schemas.microsoft.com/office/drawing/2014/main" id="{38B9CE8A-6A09-405A-83E0-A8F5B80C4017}"/>
            </a:ext>
          </a:extLst>
        </xdr:cNvPr>
        <xdr:cNvCxnSpPr/>
      </xdr:nvCxnSpPr>
      <xdr:spPr>
        <a:xfrm flipV="1">
          <a:off x="1058863" y="17044036"/>
          <a:ext cx="817562"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299D1A5C-FC8B-4214-8254-D9B054629A15}"/>
            </a:ext>
          </a:extLst>
        </xdr:cNvPr>
        <xdr:cNvSpPr txBox="1"/>
      </xdr:nvSpPr>
      <xdr:spPr>
        <a:xfrm>
          <a:off x="3324869" y="1729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364C9D55-519B-4FCC-B121-BA9B9F20B6B5}"/>
            </a:ext>
          </a:extLst>
        </xdr:cNvPr>
        <xdr:cNvSpPr txBox="1"/>
      </xdr:nvSpPr>
      <xdr:spPr>
        <a:xfrm>
          <a:off x="2505719" y="1727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1CEF0745-E592-4730-B524-742A6F15BE61}"/>
            </a:ext>
          </a:extLst>
        </xdr:cNvPr>
        <xdr:cNvSpPr txBox="1"/>
      </xdr:nvSpPr>
      <xdr:spPr>
        <a:xfrm>
          <a:off x="1688157" y="172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A6D2B7DC-6699-453C-A9A6-67659B8C335E}"/>
            </a:ext>
          </a:extLst>
        </xdr:cNvPr>
        <xdr:cNvSpPr txBox="1"/>
      </xdr:nvSpPr>
      <xdr:spPr>
        <a:xfrm>
          <a:off x="870594" y="1726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153052</xdr:rowOff>
    </xdr:from>
    <xdr:ext cx="405111" cy="259045"/>
    <xdr:sp macro="" textlink="">
      <xdr:nvSpPr>
        <xdr:cNvPr id="432" name="n_1mainValue【港湾・漁港】&#10;有形固定資産減価償却率">
          <a:extLst>
            <a:ext uri="{FF2B5EF4-FFF2-40B4-BE49-F238E27FC236}">
              <a16:creationId xmlns:a16="http://schemas.microsoft.com/office/drawing/2014/main" id="{6A22B9E7-47B4-4DC4-80A0-F90C9E18BFD5}"/>
            </a:ext>
          </a:extLst>
        </xdr:cNvPr>
        <xdr:cNvSpPr txBox="1"/>
      </xdr:nvSpPr>
      <xdr:spPr>
        <a:xfrm>
          <a:off x="3324869" y="1661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433" name="n_2mainValue【港湾・漁港】&#10;有形固定資産減価償却率">
          <a:extLst>
            <a:ext uri="{FF2B5EF4-FFF2-40B4-BE49-F238E27FC236}">
              <a16:creationId xmlns:a16="http://schemas.microsoft.com/office/drawing/2014/main" id="{4BEB844D-12A7-4956-9E37-105CDF36C470}"/>
            </a:ext>
          </a:extLst>
        </xdr:cNvPr>
        <xdr:cNvSpPr txBox="1"/>
      </xdr:nvSpPr>
      <xdr:spPr>
        <a:xfrm>
          <a:off x="2505719" y="1660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137813</xdr:rowOff>
    </xdr:from>
    <xdr:ext cx="405111" cy="259045"/>
    <xdr:sp macro="" textlink="">
      <xdr:nvSpPr>
        <xdr:cNvPr id="434" name="n_3mainValue【港湾・漁港】&#10;有形固定資産減価償却率">
          <a:extLst>
            <a:ext uri="{FF2B5EF4-FFF2-40B4-BE49-F238E27FC236}">
              <a16:creationId xmlns:a16="http://schemas.microsoft.com/office/drawing/2014/main" id="{2BE7AD97-8E7E-476C-8809-38FBF57447BF}"/>
            </a:ext>
          </a:extLst>
        </xdr:cNvPr>
        <xdr:cNvSpPr txBox="1"/>
      </xdr:nvSpPr>
      <xdr:spPr>
        <a:xfrm>
          <a:off x="1688157" y="1676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59707</xdr:rowOff>
    </xdr:from>
    <xdr:ext cx="405111" cy="259045"/>
    <xdr:sp macro="" textlink="">
      <xdr:nvSpPr>
        <xdr:cNvPr id="435" name="n_4mainValue【港湾・漁港】&#10;有形固定資産減価償却率">
          <a:extLst>
            <a:ext uri="{FF2B5EF4-FFF2-40B4-BE49-F238E27FC236}">
              <a16:creationId xmlns:a16="http://schemas.microsoft.com/office/drawing/2014/main" id="{2A589CAA-2711-4BF1-9A5C-83B8028859FD}"/>
            </a:ext>
          </a:extLst>
        </xdr:cNvPr>
        <xdr:cNvSpPr txBox="1"/>
      </xdr:nvSpPr>
      <xdr:spPr>
        <a:xfrm>
          <a:off x="87059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0E8FEDF-35EF-47AB-BA39-6DBB06A23D82}"/>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9D86122-F23C-4982-B847-FA439DED74ED}"/>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CB02B67-4615-41AD-9236-19327249CCB8}"/>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2E8BD65-F55F-4E4B-B301-A8C580443149}"/>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9E296CE-1990-4939-A732-5DBC6A09AB3D}"/>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5BA79E2-7399-4675-8C92-864347E192F9}"/>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E333305-9E83-425A-92A3-F8B4E705BBDB}"/>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DFF7758-34E6-47BF-B767-CC8ACA0E9F0B}"/>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550A5B6-F557-40BC-9B4F-1AB40A93C594}"/>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B4E5A2C-F70A-43FA-B4CE-B92DC221CCE8}"/>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C4FCF654-6BD2-474D-960D-641589F55987}"/>
            </a:ext>
          </a:extLst>
        </xdr:cNvPr>
        <xdr:cNvCxnSpPr/>
      </xdr:nvCxnSpPr>
      <xdr:spPr>
        <a:xfrm>
          <a:off x="6118225" y="1786617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27E372F4-156B-43EF-95A8-279E3ED48C86}"/>
            </a:ext>
          </a:extLst>
        </xdr:cNvPr>
        <xdr:cNvSpPr txBox="1"/>
      </xdr:nvSpPr>
      <xdr:spPr>
        <a:xfrm>
          <a:off x="5883727" y="177239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77074535-79A5-469A-9045-B5D75BC31895}"/>
            </a:ext>
          </a:extLst>
        </xdr:cNvPr>
        <xdr:cNvCxnSpPr/>
      </xdr:nvCxnSpPr>
      <xdr:spPr>
        <a:xfrm>
          <a:off x="6118225" y="1753960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B84EBB14-F9AA-48C6-9E30-87717B215B09}"/>
            </a:ext>
          </a:extLst>
        </xdr:cNvPr>
        <xdr:cNvSpPr txBox="1"/>
      </xdr:nvSpPr>
      <xdr:spPr>
        <a:xfrm>
          <a:off x="5565669" y="17397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11CBF7A2-09AD-43EC-9276-932565E05AEA}"/>
            </a:ext>
          </a:extLst>
        </xdr:cNvPr>
        <xdr:cNvCxnSpPr/>
      </xdr:nvCxnSpPr>
      <xdr:spPr>
        <a:xfrm>
          <a:off x="6118225" y="172130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F93C11E-1E91-4E52-AB16-C7446E769481}"/>
            </a:ext>
          </a:extLst>
        </xdr:cNvPr>
        <xdr:cNvSpPr txBox="1"/>
      </xdr:nvSpPr>
      <xdr:spPr>
        <a:xfrm>
          <a:off x="5565669" y="170708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9BE59AAB-3CF6-4864-A5EB-C62604495175}"/>
            </a:ext>
          </a:extLst>
        </xdr:cNvPr>
        <xdr:cNvCxnSpPr/>
      </xdr:nvCxnSpPr>
      <xdr:spPr>
        <a:xfrm>
          <a:off x="6118225" y="1688646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3979C582-F983-455D-8340-C964D74CE026}"/>
            </a:ext>
          </a:extLst>
        </xdr:cNvPr>
        <xdr:cNvSpPr txBox="1"/>
      </xdr:nvSpPr>
      <xdr:spPr>
        <a:xfrm>
          <a:off x="5565669" y="16744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4B5CACBB-108E-4A63-B81E-C359EA63B4BB}"/>
            </a:ext>
          </a:extLst>
        </xdr:cNvPr>
        <xdr:cNvCxnSpPr/>
      </xdr:nvCxnSpPr>
      <xdr:spPr>
        <a:xfrm>
          <a:off x="6118225" y="165598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6AA8D808-3DAD-4BC6-AED7-A1535232F8D6}"/>
            </a:ext>
          </a:extLst>
        </xdr:cNvPr>
        <xdr:cNvSpPr txBox="1"/>
      </xdr:nvSpPr>
      <xdr:spPr>
        <a:xfrm>
          <a:off x="5565669" y="16417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6246DA32-A3B7-4E9E-B7D9-1BBEEF0C6475}"/>
            </a:ext>
          </a:extLst>
        </xdr:cNvPr>
        <xdr:cNvCxnSpPr/>
      </xdr:nvCxnSpPr>
      <xdr:spPr>
        <a:xfrm>
          <a:off x="6118225" y="1623332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5B0047FE-EDCF-4A61-B761-464AD6F859F7}"/>
            </a:ext>
          </a:extLst>
        </xdr:cNvPr>
        <xdr:cNvSpPr txBox="1"/>
      </xdr:nvSpPr>
      <xdr:spPr>
        <a:xfrm>
          <a:off x="5565669" y="160910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FBE3517-2494-45B1-BF30-1F1FCDF72B78}"/>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EA4B5CD0-1E98-41D3-9375-769CFFC5BD6B}"/>
            </a:ext>
          </a:extLst>
        </xdr:cNvPr>
        <xdr:cNvSpPr txBox="1"/>
      </xdr:nvSpPr>
      <xdr:spPr>
        <a:xfrm>
          <a:off x="5565669" y="1576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E2174E7-3D3A-46C5-B41A-EECC2CCB2AEF}"/>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40567C82-DB70-4066-B141-6495F89F06D7}"/>
            </a:ext>
          </a:extLst>
        </xdr:cNvPr>
        <xdr:cNvCxnSpPr/>
      </xdr:nvCxnSpPr>
      <xdr:spPr>
        <a:xfrm flipV="1">
          <a:off x="9691053" y="1634203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6F681C9A-31DD-4643-ADBB-6F7700BDC02F}"/>
            </a:ext>
          </a:extLst>
        </xdr:cNvPr>
        <xdr:cNvSpPr txBox="1"/>
      </xdr:nvSpPr>
      <xdr:spPr>
        <a:xfrm>
          <a:off x="9729788" y="17869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93D8BCD8-6F0B-4637-B0CF-06F8E6D8D961}"/>
            </a:ext>
          </a:extLst>
        </xdr:cNvPr>
        <xdr:cNvCxnSpPr/>
      </xdr:nvCxnSpPr>
      <xdr:spPr>
        <a:xfrm>
          <a:off x="9617075" y="1786605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FAC301A9-7CAE-4140-B687-01C0FCCA9AAC}"/>
            </a:ext>
          </a:extLst>
        </xdr:cNvPr>
        <xdr:cNvSpPr txBox="1"/>
      </xdr:nvSpPr>
      <xdr:spPr>
        <a:xfrm>
          <a:off x="9729788" y="161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908D813E-996C-414D-8BB8-9D2266B03E12}"/>
            </a:ext>
          </a:extLst>
        </xdr:cNvPr>
        <xdr:cNvCxnSpPr/>
      </xdr:nvCxnSpPr>
      <xdr:spPr>
        <a:xfrm>
          <a:off x="9617075" y="1634203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170262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31488781-8A0D-4BBB-89EB-F0074C4AA55D}"/>
            </a:ext>
          </a:extLst>
        </xdr:cNvPr>
        <xdr:cNvSpPr txBox="1"/>
      </xdr:nvSpPr>
      <xdr:spPr>
        <a:xfrm>
          <a:off x="9729788" y="17486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67535C7D-0174-46D5-8F2C-94085B476603}"/>
            </a:ext>
          </a:extLst>
        </xdr:cNvPr>
        <xdr:cNvSpPr/>
      </xdr:nvSpPr>
      <xdr:spPr>
        <a:xfrm>
          <a:off x="9655175" y="1763528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EDC85189-0F6E-461D-AFE4-0E0642C88A78}"/>
            </a:ext>
          </a:extLst>
        </xdr:cNvPr>
        <xdr:cNvSpPr/>
      </xdr:nvSpPr>
      <xdr:spPr>
        <a:xfrm>
          <a:off x="8874125" y="1761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09ACD203-967E-43C9-9954-8A8ED1859D77}"/>
            </a:ext>
          </a:extLst>
        </xdr:cNvPr>
        <xdr:cNvSpPr/>
      </xdr:nvSpPr>
      <xdr:spPr>
        <a:xfrm>
          <a:off x="8056563" y="176148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95C4EF81-5251-4155-A1DA-F450C0B1B380}"/>
            </a:ext>
          </a:extLst>
        </xdr:cNvPr>
        <xdr:cNvSpPr/>
      </xdr:nvSpPr>
      <xdr:spPr>
        <a:xfrm>
          <a:off x="7224713" y="1761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6A66228D-1E20-47CB-BAD8-E98A4313446F}"/>
            </a:ext>
          </a:extLst>
        </xdr:cNvPr>
        <xdr:cNvSpPr/>
      </xdr:nvSpPr>
      <xdr:spPr>
        <a:xfrm>
          <a:off x="6407150" y="1760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2B93809-0661-4C9A-A89B-A2CDE00B36E6}"/>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C6B6913-8B42-41F4-9004-F2BB8222F255}"/>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11C5037-C538-4442-8DCA-CC068001C7C6}"/>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6E18E97-9D28-4D14-A2CA-60098EC05F95}"/>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BEEA1AF-CA62-43B6-9AB5-7E57FF76519D}"/>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94228</xdr:rowOff>
    </xdr:from>
    <xdr:to>
      <xdr:col>55</xdr:col>
      <xdr:colOff>50800</xdr:colOff>
      <xdr:row>109</xdr:row>
      <xdr:rowOff>24378</xdr:rowOff>
    </xdr:to>
    <xdr:sp macro="" textlink="">
      <xdr:nvSpPr>
        <xdr:cNvPr id="477" name="楕円 476">
          <a:extLst>
            <a:ext uri="{FF2B5EF4-FFF2-40B4-BE49-F238E27FC236}">
              <a16:creationId xmlns:a16="http://schemas.microsoft.com/office/drawing/2014/main" id="{03F0CB46-004A-4328-BC72-77682C2A1708}"/>
            </a:ext>
          </a:extLst>
        </xdr:cNvPr>
        <xdr:cNvSpPr/>
      </xdr:nvSpPr>
      <xdr:spPr>
        <a:xfrm>
          <a:off x="9655175" y="1775357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9155</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7CB213D2-9213-419A-AC5A-83A3B4E124A1}"/>
            </a:ext>
          </a:extLst>
        </xdr:cNvPr>
        <xdr:cNvSpPr txBox="1"/>
      </xdr:nvSpPr>
      <xdr:spPr>
        <a:xfrm>
          <a:off x="9729788" y="176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95554</xdr:rowOff>
    </xdr:from>
    <xdr:to>
      <xdr:col>50</xdr:col>
      <xdr:colOff>165100</xdr:colOff>
      <xdr:row>109</xdr:row>
      <xdr:rowOff>25704</xdr:rowOff>
    </xdr:to>
    <xdr:sp macro="" textlink="">
      <xdr:nvSpPr>
        <xdr:cNvPr id="479" name="楕円 478">
          <a:extLst>
            <a:ext uri="{FF2B5EF4-FFF2-40B4-BE49-F238E27FC236}">
              <a16:creationId xmlns:a16="http://schemas.microsoft.com/office/drawing/2014/main" id="{3F1AB1E9-88D2-4F94-805F-3939C8A91A80}"/>
            </a:ext>
          </a:extLst>
        </xdr:cNvPr>
        <xdr:cNvSpPr/>
      </xdr:nvSpPr>
      <xdr:spPr>
        <a:xfrm>
          <a:off x="8874125" y="177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145028</xdr:rowOff>
    </xdr:from>
    <xdr:to>
      <xdr:col>55</xdr:col>
      <xdr:colOff>0</xdr:colOff>
      <xdr:row>108</xdr:row>
      <xdr:rowOff>146354</xdr:rowOff>
    </xdr:to>
    <xdr:cxnSp macro="">
      <xdr:nvCxnSpPr>
        <xdr:cNvPr id="480" name="直線コネクタ 479">
          <a:extLst>
            <a:ext uri="{FF2B5EF4-FFF2-40B4-BE49-F238E27FC236}">
              <a16:creationId xmlns:a16="http://schemas.microsoft.com/office/drawing/2014/main" id="{92148CF7-8493-441C-BA12-472B55813AC7}"/>
            </a:ext>
          </a:extLst>
        </xdr:cNvPr>
        <xdr:cNvCxnSpPr/>
      </xdr:nvCxnSpPr>
      <xdr:spPr>
        <a:xfrm flipV="1">
          <a:off x="8924925" y="17804378"/>
          <a:ext cx="766763"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98741</xdr:rowOff>
    </xdr:from>
    <xdr:to>
      <xdr:col>46</xdr:col>
      <xdr:colOff>38100</xdr:colOff>
      <xdr:row>109</xdr:row>
      <xdr:rowOff>28891</xdr:rowOff>
    </xdr:to>
    <xdr:sp macro="" textlink="">
      <xdr:nvSpPr>
        <xdr:cNvPr id="481" name="楕円 480">
          <a:extLst>
            <a:ext uri="{FF2B5EF4-FFF2-40B4-BE49-F238E27FC236}">
              <a16:creationId xmlns:a16="http://schemas.microsoft.com/office/drawing/2014/main" id="{3E71B9BA-A1E7-4F66-B611-7E8CBA26A129}"/>
            </a:ext>
          </a:extLst>
        </xdr:cNvPr>
        <xdr:cNvSpPr/>
      </xdr:nvSpPr>
      <xdr:spPr>
        <a:xfrm>
          <a:off x="8056563" y="1775809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146354</xdr:rowOff>
    </xdr:from>
    <xdr:to>
      <xdr:col>50</xdr:col>
      <xdr:colOff>114300</xdr:colOff>
      <xdr:row>108</xdr:row>
      <xdr:rowOff>149541</xdr:rowOff>
    </xdr:to>
    <xdr:cxnSp macro="">
      <xdr:nvCxnSpPr>
        <xdr:cNvPr id="482" name="直線コネクタ 481">
          <a:extLst>
            <a:ext uri="{FF2B5EF4-FFF2-40B4-BE49-F238E27FC236}">
              <a16:creationId xmlns:a16="http://schemas.microsoft.com/office/drawing/2014/main" id="{77A421D6-64F8-4DA9-9470-CC7430826DC8}"/>
            </a:ext>
          </a:extLst>
        </xdr:cNvPr>
        <xdr:cNvCxnSpPr/>
      </xdr:nvCxnSpPr>
      <xdr:spPr>
        <a:xfrm flipV="1">
          <a:off x="8107363" y="17805704"/>
          <a:ext cx="817562"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109139</xdr:rowOff>
    </xdr:from>
    <xdr:to>
      <xdr:col>41</xdr:col>
      <xdr:colOff>101600</xdr:colOff>
      <xdr:row>109</xdr:row>
      <xdr:rowOff>39289</xdr:rowOff>
    </xdr:to>
    <xdr:sp macro="" textlink="">
      <xdr:nvSpPr>
        <xdr:cNvPr id="483" name="楕円 482">
          <a:extLst>
            <a:ext uri="{FF2B5EF4-FFF2-40B4-BE49-F238E27FC236}">
              <a16:creationId xmlns:a16="http://schemas.microsoft.com/office/drawing/2014/main" id="{38589854-508B-466C-9FE7-65056A9D7ECA}"/>
            </a:ext>
          </a:extLst>
        </xdr:cNvPr>
        <xdr:cNvSpPr/>
      </xdr:nvSpPr>
      <xdr:spPr>
        <a:xfrm>
          <a:off x="7224713" y="177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149541</xdr:rowOff>
    </xdr:from>
    <xdr:to>
      <xdr:col>45</xdr:col>
      <xdr:colOff>177800</xdr:colOff>
      <xdr:row>108</xdr:row>
      <xdr:rowOff>159939</xdr:rowOff>
    </xdr:to>
    <xdr:cxnSp macro="">
      <xdr:nvCxnSpPr>
        <xdr:cNvPr id="484" name="直線コネクタ 483">
          <a:extLst>
            <a:ext uri="{FF2B5EF4-FFF2-40B4-BE49-F238E27FC236}">
              <a16:creationId xmlns:a16="http://schemas.microsoft.com/office/drawing/2014/main" id="{73C516AF-D594-4276-B930-AB401C4CD882}"/>
            </a:ext>
          </a:extLst>
        </xdr:cNvPr>
        <xdr:cNvCxnSpPr/>
      </xdr:nvCxnSpPr>
      <xdr:spPr>
        <a:xfrm flipV="1">
          <a:off x="7275513" y="17808891"/>
          <a:ext cx="83185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114545</xdr:rowOff>
    </xdr:from>
    <xdr:to>
      <xdr:col>36</xdr:col>
      <xdr:colOff>165100</xdr:colOff>
      <xdr:row>109</xdr:row>
      <xdr:rowOff>44695</xdr:rowOff>
    </xdr:to>
    <xdr:sp macro="" textlink="">
      <xdr:nvSpPr>
        <xdr:cNvPr id="485" name="楕円 484">
          <a:extLst>
            <a:ext uri="{FF2B5EF4-FFF2-40B4-BE49-F238E27FC236}">
              <a16:creationId xmlns:a16="http://schemas.microsoft.com/office/drawing/2014/main" id="{59DF1281-9279-4522-9F26-7BADE1B32505}"/>
            </a:ext>
          </a:extLst>
        </xdr:cNvPr>
        <xdr:cNvSpPr/>
      </xdr:nvSpPr>
      <xdr:spPr>
        <a:xfrm>
          <a:off x="6407150" y="177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159939</xdr:rowOff>
    </xdr:from>
    <xdr:to>
      <xdr:col>41</xdr:col>
      <xdr:colOff>50800</xdr:colOff>
      <xdr:row>108</xdr:row>
      <xdr:rowOff>165345</xdr:rowOff>
    </xdr:to>
    <xdr:cxnSp macro="">
      <xdr:nvCxnSpPr>
        <xdr:cNvPr id="486" name="直線コネクタ 485">
          <a:extLst>
            <a:ext uri="{FF2B5EF4-FFF2-40B4-BE49-F238E27FC236}">
              <a16:creationId xmlns:a16="http://schemas.microsoft.com/office/drawing/2014/main" id="{39D9125F-1EE2-48E8-9854-DBF85C22B5BA}"/>
            </a:ext>
          </a:extLst>
        </xdr:cNvPr>
        <xdr:cNvCxnSpPr/>
      </xdr:nvCxnSpPr>
      <xdr:spPr>
        <a:xfrm flipV="1">
          <a:off x="6457950" y="17819289"/>
          <a:ext cx="817563"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76136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AA7C8549-73B5-4C4A-8B2F-B2050DAE25EF}"/>
            </a:ext>
          </a:extLst>
        </xdr:cNvPr>
        <xdr:cNvSpPr txBox="1"/>
      </xdr:nvSpPr>
      <xdr:spPr>
        <a:xfrm>
          <a:off x="8659324" y="173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73663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BF9E61FB-1710-4F19-A419-D3CD29BD54BD}"/>
            </a:ext>
          </a:extLst>
        </xdr:cNvPr>
        <xdr:cNvSpPr txBox="1"/>
      </xdr:nvSpPr>
      <xdr:spPr>
        <a:xfrm>
          <a:off x="7854461" y="1739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76711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952253BE-ECF4-4E3C-BD82-651AB9E91E9C}"/>
            </a:ext>
          </a:extLst>
        </xdr:cNvPr>
        <xdr:cNvSpPr txBox="1"/>
      </xdr:nvSpPr>
      <xdr:spPr>
        <a:xfrm>
          <a:off x="7036899" y="1739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61718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D477167F-0DE6-4702-BA27-CA1E80A6DFE3}"/>
            </a:ext>
          </a:extLst>
        </xdr:cNvPr>
        <xdr:cNvSpPr txBox="1"/>
      </xdr:nvSpPr>
      <xdr:spPr>
        <a:xfrm>
          <a:off x="6205049" y="1737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16831</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FE6A3303-9197-4F24-ADC0-9B085EE8ACC8}"/>
            </a:ext>
          </a:extLst>
        </xdr:cNvPr>
        <xdr:cNvSpPr txBox="1"/>
      </xdr:nvSpPr>
      <xdr:spPr>
        <a:xfrm>
          <a:off x="8659324" y="178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20018</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52339616-AAA3-43C0-9B0D-02CA25A0C043}"/>
            </a:ext>
          </a:extLst>
        </xdr:cNvPr>
        <xdr:cNvSpPr txBox="1"/>
      </xdr:nvSpPr>
      <xdr:spPr>
        <a:xfrm>
          <a:off x="7854461" y="1785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30416</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59F6D7B9-572D-4130-916F-3E558AC02EDB}"/>
            </a:ext>
          </a:extLst>
        </xdr:cNvPr>
        <xdr:cNvSpPr txBox="1"/>
      </xdr:nvSpPr>
      <xdr:spPr>
        <a:xfrm>
          <a:off x="7036899" y="178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35822</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E5BA9C82-67C2-49D9-8DB0-4E9047B41E9B}"/>
            </a:ext>
          </a:extLst>
        </xdr:cNvPr>
        <xdr:cNvSpPr txBox="1"/>
      </xdr:nvSpPr>
      <xdr:spPr>
        <a:xfrm>
          <a:off x="6205049" y="178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3F23AD0-5F08-4577-A596-51AE85792EEB}"/>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16AF6BF-7CDF-4D7D-9641-026BA7DBDCDF}"/>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E324800-1E5D-43A3-BCFA-DB73AAE1C3EA}"/>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48E3878-380A-4E08-8C0F-A772335335C5}"/>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6570E67-D877-43E7-A629-6A8A79F141B3}"/>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ACF9648-E6DA-4AAA-91E8-5CA161303A28}"/>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C0488BD-2E81-4D38-AC14-D4D53EE3A87B}"/>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8E4FA93-7114-4E1F-9677-CBC95D3F8185}"/>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CBE2386-DD0E-4663-AB12-B94349A35469}"/>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BAA2EF4-6B48-4A6C-B6E1-2D4851AF2E98}"/>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DA9E097-0B3F-423B-A28C-CB681F512EBB}"/>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59EFFC98-D0D7-4A42-875B-27AEEBF41C9B}"/>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2FC75194-CFAB-4A58-AF7F-E297C0799104}"/>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74D871F-34A5-4DE0-9F77-F9D6120D6F93}"/>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E6AE1B1C-0E66-49E3-9B73-F5827E870405}"/>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953C43B3-D3B4-42F7-97AE-3882328C0FA4}"/>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B04FC7D-59AA-461A-9C63-AF2F51D392EF}"/>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BD3175E-1507-4EFB-A823-A06C2BBEB0B1}"/>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6C04EF1B-16FB-45D5-884F-27D69E312EE0}"/>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F820DEFD-D659-40C3-979D-7C8A585C5CBD}"/>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618872F-BB55-4A0C-9F7C-94AF58EE4B4C}"/>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A77F8292-5FEC-4025-A3FC-D32BE5ADBE16}"/>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170BE55-C4BB-497D-9DAD-2093BB8ACADD}"/>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F93F78E4-D049-4960-B088-970222E48F84}"/>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6C2C5E32-74E6-4537-925C-40C31D6D175D}"/>
            </a:ext>
          </a:extLst>
        </xdr:cNvPr>
        <xdr:cNvCxnSpPr/>
      </xdr:nvCxnSpPr>
      <xdr:spPr>
        <a:xfrm flipV="1">
          <a:off x="15104427" y="5665470"/>
          <a:ext cx="0" cy="95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7C476F84-1D8E-4960-A749-D5126BEA09B5}"/>
            </a:ext>
          </a:extLst>
        </xdr:cNvPr>
        <xdr:cNvSpPr txBox="1"/>
      </xdr:nvSpPr>
      <xdr:spPr>
        <a:xfrm>
          <a:off x="15143163"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D9800E90-BD18-4A4D-8C44-C47D68C14B9A}"/>
            </a:ext>
          </a:extLst>
        </xdr:cNvPr>
        <xdr:cNvCxnSpPr/>
      </xdr:nvCxnSpPr>
      <xdr:spPr>
        <a:xfrm>
          <a:off x="15016163" y="66198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FF2A06EF-8E0E-4AD3-ADD7-C395B341845A}"/>
            </a:ext>
          </a:extLst>
        </xdr:cNvPr>
        <xdr:cNvSpPr txBox="1"/>
      </xdr:nvSpPr>
      <xdr:spPr>
        <a:xfrm>
          <a:off x="15143163"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0771FD99-AB53-4F49-986B-9FF18AFC1E5D}"/>
            </a:ext>
          </a:extLst>
        </xdr:cNvPr>
        <xdr:cNvCxnSpPr/>
      </xdr:nvCxnSpPr>
      <xdr:spPr>
        <a:xfrm>
          <a:off x="15016163" y="56654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4003F9D6-15FB-4984-88FE-09734F47D2EF}"/>
            </a:ext>
          </a:extLst>
        </xdr:cNvPr>
        <xdr:cNvSpPr txBox="1"/>
      </xdr:nvSpPr>
      <xdr:spPr>
        <a:xfrm>
          <a:off x="15143163" y="596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DD3522F8-1D54-43C0-B814-43AE0C31B570}"/>
            </a:ext>
          </a:extLst>
        </xdr:cNvPr>
        <xdr:cNvSpPr/>
      </xdr:nvSpPr>
      <xdr:spPr>
        <a:xfrm>
          <a:off x="15054263" y="61023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7A27BDAB-8CB1-44A8-982A-0C36E785EACD}"/>
            </a:ext>
          </a:extLst>
        </xdr:cNvPr>
        <xdr:cNvSpPr/>
      </xdr:nvSpPr>
      <xdr:spPr>
        <a:xfrm>
          <a:off x="14273213" y="606615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4BBE7624-A9B7-4DC2-869C-9D07E3BAA257}"/>
            </a:ext>
          </a:extLst>
        </xdr:cNvPr>
        <xdr:cNvSpPr/>
      </xdr:nvSpPr>
      <xdr:spPr>
        <a:xfrm>
          <a:off x="1345565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A442F359-EBDC-452F-B67D-AD82B857EB2C}"/>
            </a:ext>
          </a:extLst>
        </xdr:cNvPr>
        <xdr:cNvSpPr/>
      </xdr:nvSpPr>
      <xdr:spPr>
        <a:xfrm>
          <a:off x="12638088" y="60242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69D75299-428E-41EA-A466-4292E3E101AE}"/>
            </a:ext>
          </a:extLst>
        </xdr:cNvPr>
        <xdr:cNvSpPr/>
      </xdr:nvSpPr>
      <xdr:spPr>
        <a:xfrm>
          <a:off x="11806238"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D66E85D-9A8C-4D09-B90B-AE3882D9A716}"/>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F720BE9-7A2B-4479-9B3E-D8E34BE0BA67}"/>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44916BB-DECF-4589-936F-F0B01FFBD8D3}"/>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C424DE2-DE1A-4D29-9757-AE0BB3E23210}"/>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9442AD6-B3D3-4A4C-9C68-EBB8E102FB0E}"/>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35" name="楕円 534">
          <a:extLst>
            <a:ext uri="{FF2B5EF4-FFF2-40B4-BE49-F238E27FC236}">
              <a16:creationId xmlns:a16="http://schemas.microsoft.com/office/drawing/2014/main" id="{05CAC977-8722-4F09-90EE-ED3BE814F9D7}"/>
            </a:ext>
          </a:extLst>
        </xdr:cNvPr>
        <xdr:cNvSpPr/>
      </xdr:nvSpPr>
      <xdr:spPr>
        <a:xfrm>
          <a:off x="15054263" y="61175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43C2E25A-7E1A-4398-9C98-665C5AF7EE23}"/>
            </a:ext>
          </a:extLst>
        </xdr:cNvPr>
        <xdr:cNvSpPr txBox="1"/>
      </xdr:nvSpPr>
      <xdr:spPr>
        <a:xfrm>
          <a:off x="15143163"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52070</xdr:rowOff>
    </xdr:from>
    <xdr:to>
      <xdr:col>81</xdr:col>
      <xdr:colOff>101600</xdr:colOff>
      <xdr:row>37</xdr:row>
      <xdr:rowOff>153670</xdr:rowOff>
    </xdr:to>
    <xdr:sp macro="" textlink="">
      <xdr:nvSpPr>
        <xdr:cNvPr id="537" name="楕円 536">
          <a:extLst>
            <a:ext uri="{FF2B5EF4-FFF2-40B4-BE49-F238E27FC236}">
              <a16:creationId xmlns:a16="http://schemas.microsoft.com/office/drawing/2014/main" id="{7671E479-9339-48ED-B1AA-8D6BD0DCF564}"/>
            </a:ext>
          </a:extLst>
        </xdr:cNvPr>
        <xdr:cNvSpPr/>
      </xdr:nvSpPr>
      <xdr:spPr>
        <a:xfrm>
          <a:off x="14273213"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102870</xdr:rowOff>
    </xdr:from>
    <xdr:to>
      <xdr:col>85</xdr:col>
      <xdr:colOff>127000</xdr:colOff>
      <xdr:row>37</xdr:row>
      <xdr:rowOff>167640</xdr:rowOff>
    </xdr:to>
    <xdr:cxnSp macro="">
      <xdr:nvCxnSpPr>
        <xdr:cNvPr id="538" name="直線コネクタ 537">
          <a:extLst>
            <a:ext uri="{FF2B5EF4-FFF2-40B4-BE49-F238E27FC236}">
              <a16:creationId xmlns:a16="http://schemas.microsoft.com/office/drawing/2014/main" id="{6FF8871B-19A1-4235-BAFF-C61591EFA4F8}"/>
            </a:ext>
          </a:extLst>
        </xdr:cNvPr>
        <xdr:cNvCxnSpPr/>
      </xdr:nvCxnSpPr>
      <xdr:spPr>
        <a:xfrm>
          <a:off x="14324013" y="6103620"/>
          <a:ext cx="78105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132080</xdr:rowOff>
    </xdr:from>
    <xdr:to>
      <xdr:col>76</xdr:col>
      <xdr:colOff>165100</xdr:colOff>
      <xdr:row>40</xdr:row>
      <xdr:rowOff>62230</xdr:rowOff>
    </xdr:to>
    <xdr:sp macro="" textlink="">
      <xdr:nvSpPr>
        <xdr:cNvPr id="539" name="楕円 538">
          <a:extLst>
            <a:ext uri="{FF2B5EF4-FFF2-40B4-BE49-F238E27FC236}">
              <a16:creationId xmlns:a16="http://schemas.microsoft.com/office/drawing/2014/main" id="{EFFA50B6-BE23-467D-97E4-15B3FFF57186}"/>
            </a:ext>
          </a:extLst>
        </xdr:cNvPr>
        <xdr:cNvSpPr/>
      </xdr:nvSpPr>
      <xdr:spPr>
        <a:xfrm>
          <a:off x="13455650" y="6456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40</xdr:row>
      <xdr:rowOff>11430</xdr:rowOff>
    </xdr:to>
    <xdr:cxnSp macro="">
      <xdr:nvCxnSpPr>
        <xdr:cNvPr id="540" name="直線コネクタ 539">
          <a:extLst>
            <a:ext uri="{FF2B5EF4-FFF2-40B4-BE49-F238E27FC236}">
              <a16:creationId xmlns:a16="http://schemas.microsoft.com/office/drawing/2014/main" id="{AD628A18-8803-4D4F-80A6-19165EDF53F6}"/>
            </a:ext>
          </a:extLst>
        </xdr:cNvPr>
        <xdr:cNvCxnSpPr/>
      </xdr:nvCxnSpPr>
      <xdr:spPr>
        <a:xfrm flipV="1">
          <a:off x="13506450" y="6103620"/>
          <a:ext cx="817563"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541" name="楕円 540">
          <a:extLst>
            <a:ext uri="{FF2B5EF4-FFF2-40B4-BE49-F238E27FC236}">
              <a16:creationId xmlns:a16="http://schemas.microsoft.com/office/drawing/2014/main" id="{30BAB89C-C5D0-4964-93C6-8EC4B9400F83}"/>
            </a:ext>
          </a:extLst>
        </xdr:cNvPr>
        <xdr:cNvSpPr/>
      </xdr:nvSpPr>
      <xdr:spPr>
        <a:xfrm>
          <a:off x="12638088" y="64281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11430</xdr:rowOff>
    </xdr:to>
    <xdr:cxnSp macro="">
      <xdr:nvCxnSpPr>
        <xdr:cNvPr id="542" name="直線コネクタ 541">
          <a:extLst>
            <a:ext uri="{FF2B5EF4-FFF2-40B4-BE49-F238E27FC236}">
              <a16:creationId xmlns:a16="http://schemas.microsoft.com/office/drawing/2014/main" id="{CC9D6FB5-A2DA-419F-BB7B-D8F8C902EB86}"/>
            </a:ext>
          </a:extLst>
        </xdr:cNvPr>
        <xdr:cNvCxnSpPr/>
      </xdr:nvCxnSpPr>
      <xdr:spPr>
        <a:xfrm>
          <a:off x="12688888" y="6478905"/>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xdr:rowOff>
    </xdr:from>
    <xdr:to>
      <xdr:col>67</xdr:col>
      <xdr:colOff>101600</xdr:colOff>
      <xdr:row>39</xdr:row>
      <xdr:rowOff>102235</xdr:rowOff>
    </xdr:to>
    <xdr:sp macro="" textlink="">
      <xdr:nvSpPr>
        <xdr:cNvPr id="543" name="楕円 542">
          <a:extLst>
            <a:ext uri="{FF2B5EF4-FFF2-40B4-BE49-F238E27FC236}">
              <a16:creationId xmlns:a16="http://schemas.microsoft.com/office/drawing/2014/main" id="{1241F1B4-EF61-43E8-8500-D9529E34283C}"/>
            </a:ext>
          </a:extLst>
        </xdr:cNvPr>
        <xdr:cNvSpPr/>
      </xdr:nvSpPr>
      <xdr:spPr>
        <a:xfrm>
          <a:off x="11806238"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51435</xdr:rowOff>
    </xdr:from>
    <xdr:to>
      <xdr:col>71</xdr:col>
      <xdr:colOff>177800</xdr:colOff>
      <xdr:row>39</xdr:row>
      <xdr:rowOff>154305</xdr:rowOff>
    </xdr:to>
    <xdr:cxnSp macro="">
      <xdr:nvCxnSpPr>
        <xdr:cNvPr id="544" name="直線コネクタ 543">
          <a:extLst>
            <a:ext uri="{FF2B5EF4-FFF2-40B4-BE49-F238E27FC236}">
              <a16:creationId xmlns:a16="http://schemas.microsoft.com/office/drawing/2014/main" id="{E5DB612D-E6DA-4384-AB63-26FB36B86E5C}"/>
            </a:ext>
          </a:extLst>
        </xdr:cNvPr>
        <xdr:cNvCxnSpPr/>
      </xdr:nvCxnSpPr>
      <xdr:spPr>
        <a:xfrm>
          <a:off x="11857038" y="6376035"/>
          <a:ext cx="83185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9A1679F4-6C94-49AC-B80E-C1B1C3B7C27F}"/>
            </a:ext>
          </a:extLst>
        </xdr:cNvPr>
        <xdr:cNvSpPr txBox="1"/>
      </xdr:nvSpPr>
      <xdr:spPr>
        <a:xfrm>
          <a:off x="14123044" y="615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4D47CEA9-AB93-4734-95FE-4B10295149AD}"/>
            </a:ext>
          </a:extLst>
        </xdr:cNvPr>
        <xdr:cNvSpPr txBox="1"/>
      </xdr:nvSpPr>
      <xdr:spPr>
        <a:xfrm>
          <a:off x="13318182"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6EA02BF5-C680-4BE1-B33F-0C14BCF06EA7}"/>
            </a:ext>
          </a:extLst>
        </xdr:cNvPr>
        <xdr:cNvSpPr txBox="1"/>
      </xdr:nvSpPr>
      <xdr:spPr>
        <a:xfrm>
          <a:off x="12500619"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411A450-7B37-4F5D-8CF1-70502F7CF897}"/>
            </a:ext>
          </a:extLst>
        </xdr:cNvPr>
        <xdr:cNvSpPr txBox="1"/>
      </xdr:nvSpPr>
      <xdr:spPr>
        <a:xfrm>
          <a:off x="11668769"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170197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A4441EE7-A886-4F90-8965-E6E3530B99F4}"/>
            </a:ext>
          </a:extLst>
        </xdr:cNvPr>
        <xdr:cNvSpPr txBox="1"/>
      </xdr:nvSpPr>
      <xdr:spPr>
        <a:xfrm>
          <a:off x="141230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53357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9B7DCA4C-A7F6-4723-B0C3-2FD51760D576}"/>
            </a:ext>
          </a:extLst>
        </xdr:cNvPr>
        <xdr:cNvSpPr txBox="1"/>
      </xdr:nvSpPr>
      <xdr:spPr>
        <a:xfrm>
          <a:off x="13318182"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8BC47A99-A03C-4FCD-9583-4F32136ED36E}"/>
            </a:ext>
          </a:extLst>
        </xdr:cNvPr>
        <xdr:cNvSpPr txBox="1"/>
      </xdr:nvSpPr>
      <xdr:spPr>
        <a:xfrm>
          <a:off x="12500619"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93362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D59AD77C-2D50-48FC-9BEB-3CE108371021}"/>
            </a:ext>
          </a:extLst>
        </xdr:cNvPr>
        <xdr:cNvSpPr txBox="1"/>
      </xdr:nvSpPr>
      <xdr:spPr>
        <a:xfrm>
          <a:off x="11668769"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8257AAF2-6FD6-4305-B2DD-C5C40CAF9C98}"/>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38F83F6-2071-40A2-BB0D-95EB16D2DF25}"/>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578F27D-7215-406D-91DF-2335E73CA275}"/>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A0A06EB2-AD2F-452F-9FA7-8BD08C88026E}"/>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3FE9B44-E4C4-4F03-A2BE-553EC442B5A5}"/>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EB79ACB-7E69-4BC7-AE40-94AFDC233F59}"/>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D0321BE0-1713-4B7E-ADAD-91A08A82E245}"/>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A08755A-77FD-45E9-B4D5-548B7CFEF1F4}"/>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7365A6A-2BAE-4D19-8EA6-85BF00637318}"/>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7F6A7B3-9DF9-4BB5-9EB6-5CB96D39C759}"/>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BD532FE3-DE3E-401C-A671-9995772E9E79}"/>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E92DBF97-01E8-4694-9CFC-564D9437C24D}"/>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EEADC72-1802-4231-8874-65A3AD4E5DD6}"/>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C26CE929-794C-4344-9308-CCF0B534F9D5}"/>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54503D1F-7916-4832-B156-598CE2629E8E}"/>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E60EE28C-CBC1-43AD-B981-8A8D330DAB6A}"/>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12927422-1928-414D-99D8-80038F975E2E}"/>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D1A63182-EDA3-430C-B6C6-4CC4D1F73BC0}"/>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BA5F33F7-B590-490C-92E2-C25B332B16A4}"/>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C6CAA60F-A257-46DD-8863-F0897F73D4EC}"/>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40F3042-D016-4641-91C1-6A579EF39F42}"/>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28CD71DB-8B3F-4210-8446-67B11ACAC0BD}"/>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7E184BA0-69EE-4318-8A7B-D11865861BB3}"/>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06E21FA9-5045-494A-AAFA-2547DBEF29A8}"/>
            </a:ext>
          </a:extLst>
        </xdr:cNvPr>
        <xdr:cNvCxnSpPr/>
      </xdr:nvCxnSpPr>
      <xdr:spPr>
        <a:xfrm flipV="1">
          <a:off x="20503514" y="54483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B92E27BD-0C49-4286-A08D-9D39467752E1}"/>
            </a:ext>
          </a:extLst>
        </xdr:cNvPr>
        <xdr:cNvSpPr txBox="1"/>
      </xdr:nvSpPr>
      <xdr:spPr>
        <a:xfrm>
          <a:off x="20542250" y="68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9FB53FAF-8B2D-4367-A633-7FB8500A3495}"/>
            </a:ext>
          </a:extLst>
        </xdr:cNvPr>
        <xdr:cNvCxnSpPr/>
      </xdr:nvCxnSpPr>
      <xdr:spPr>
        <a:xfrm>
          <a:off x="20429538" y="6810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C3E09E68-0594-4032-ACF4-351E1C23DB2A}"/>
            </a:ext>
          </a:extLst>
        </xdr:cNvPr>
        <xdr:cNvSpPr txBox="1"/>
      </xdr:nvSpPr>
      <xdr:spPr>
        <a:xfrm>
          <a:off x="20542250" y="523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748D5893-F8F3-474B-9A2A-1B01F136DE59}"/>
            </a:ext>
          </a:extLst>
        </xdr:cNvPr>
        <xdr:cNvCxnSpPr/>
      </xdr:nvCxnSpPr>
      <xdr:spPr>
        <a:xfrm>
          <a:off x="20429538" y="54483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D1D4D998-E222-4EDA-A28D-C0416AAC8B78}"/>
            </a:ext>
          </a:extLst>
        </xdr:cNvPr>
        <xdr:cNvSpPr txBox="1"/>
      </xdr:nvSpPr>
      <xdr:spPr>
        <a:xfrm>
          <a:off x="20542250" y="617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64349073-693A-410E-9ECB-D30D21D97015}"/>
            </a:ext>
          </a:extLst>
        </xdr:cNvPr>
        <xdr:cNvSpPr/>
      </xdr:nvSpPr>
      <xdr:spPr>
        <a:xfrm>
          <a:off x="20453350" y="6325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322FBA95-418B-44B6-9642-1A9D33D94EC5}"/>
            </a:ext>
          </a:extLst>
        </xdr:cNvPr>
        <xdr:cNvSpPr/>
      </xdr:nvSpPr>
      <xdr:spPr>
        <a:xfrm>
          <a:off x="19686588" y="63099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71525304-5C1D-4D12-A88C-D3E3983A1230}"/>
            </a:ext>
          </a:extLst>
        </xdr:cNvPr>
        <xdr:cNvSpPr/>
      </xdr:nvSpPr>
      <xdr:spPr>
        <a:xfrm>
          <a:off x="18854738" y="6325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2BA81262-A8F1-4B99-98BB-426B6EDADAC9}"/>
            </a:ext>
          </a:extLst>
        </xdr:cNvPr>
        <xdr:cNvSpPr/>
      </xdr:nvSpPr>
      <xdr:spPr>
        <a:xfrm>
          <a:off x="18037175" y="63176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EB49C25D-00DC-4D54-946C-24F34628E6AE}"/>
            </a:ext>
          </a:extLst>
        </xdr:cNvPr>
        <xdr:cNvSpPr/>
      </xdr:nvSpPr>
      <xdr:spPr>
        <a:xfrm>
          <a:off x="17219613" y="63176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5C243F0-C3AD-4A20-BE51-54114F34BA5C}"/>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4698DE0-6C05-40BC-8DE7-A1CFA6D5B56C}"/>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E282D41-AC7F-43B4-A300-F54C58BC4E5F}"/>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272FA44-7913-468C-8F81-9FD908A97F4A}"/>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A171389-B483-4F59-9A2B-BC50AD2D4E3A}"/>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592" name="楕円 591">
          <a:extLst>
            <a:ext uri="{FF2B5EF4-FFF2-40B4-BE49-F238E27FC236}">
              <a16:creationId xmlns:a16="http://schemas.microsoft.com/office/drawing/2014/main" id="{49900A81-93F2-4EF1-8D2B-90C2C8846B1D}"/>
            </a:ext>
          </a:extLst>
        </xdr:cNvPr>
        <xdr:cNvSpPr/>
      </xdr:nvSpPr>
      <xdr:spPr>
        <a:xfrm>
          <a:off x="20453350" y="67691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81ED2FBA-4948-484D-9356-894BD8A55ECB}"/>
            </a:ext>
          </a:extLst>
        </xdr:cNvPr>
        <xdr:cNvSpPr txBox="1"/>
      </xdr:nvSpPr>
      <xdr:spPr>
        <a:xfrm>
          <a:off x="20542250"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120650</xdr:rowOff>
    </xdr:from>
    <xdr:to>
      <xdr:col>112</xdr:col>
      <xdr:colOff>38100</xdr:colOff>
      <xdr:row>42</xdr:row>
      <xdr:rowOff>50800</xdr:rowOff>
    </xdr:to>
    <xdr:sp macro="" textlink="">
      <xdr:nvSpPr>
        <xdr:cNvPr id="594" name="楕円 593">
          <a:extLst>
            <a:ext uri="{FF2B5EF4-FFF2-40B4-BE49-F238E27FC236}">
              <a16:creationId xmlns:a16="http://schemas.microsoft.com/office/drawing/2014/main" id="{99233828-333E-414A-898B-79F536E3FC0F}"/>
            </a:ext>
          </a:extLst>
        </xdr:cNvPr>
        <xdr:cNvSpPr/>
      </xdr:nvSpPr>
      <xdr:spPr>
        <a:xfrm>
          <a:off x="19686588" y="67691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0</xdr:rowOff>
    </xdr:to>
    <xdr:cxnSp macro="">
      <xdr:nvCxnSpPr>
        <xdr:cNvPr id="595" name="直線コネクタ 594">
          <a:extLst>
            <a:ext uri="{FF2B5EF4-FFF2-40B4-BE49-F238E27FC236}">
              <a16:creationId xmlns:a16="http://schemas.microsoft.com/office/drawing/2014/main" id="{F055E809-B081-41D2-9318-D9D06C9766A8}"/>
            </a:ext>
          </a:extLst>
        </xdr:cNvPr>
        <xdr:cNvCxnSpPr/>
      </xdr:nvCxnSpPr>
      <xdr:spPr>
        <a:xfrm>
          <a:off x="19737388" y="6810375"/>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97790</xdr:rowOff>
    </xdr:from>
    <xdr:to>
      <xdr:col>107</xdr:col>
      <xdr:colOff>101600</xdr:colOff>
      <xdr:row>42</xdr:row>
      <xdr:rowOff>27940</xdr:rowOff>
    </xdr:to>
    <xdr:sp macro="" textlink="">
      <xdr:nvSpPr>
        <xdr:cNvPr id="596" name="楕円 595">
          <a:extLst>
            <a:ext uri="{FF2B5EF4-FFF2-40B4-BE49-F238E27FC236}">
              <a16:creationId xmlns:a16="http://schemas.microsoft.com/office/drawing/2014/main" id="{2350622E-550C-4E74-A8BB-D9CE193C1985}"/>
            </a:ext>
          </a:extLst>
        </xdr:cNvPr>
        <xdr:cNvSpPr/>
      </xdr:nvSpPr>
      <xdr:spPr>
        <a:xfrm>
          <a:off x="18854738" y="67462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148590</xdr:rowOff>
    </xdr:from>
    <xdr:to>
      <xdr:col>111</xdr:col>
      <xdr:colOff>177800</xdr:colOff>
      <xdr:row>42</xdr:row>
      <xdr:rowOff>0</xdr:rowOff>
    </xdr:to>
    <xdr:cxnSp macro="">
      <xdr:nvCxnSpPr>
        <xdr:cNvPr id="597" name="直線コネクタ 596">
          <a:extLst>
            <a:ext uri="{FF2B5EF4-FFF2-40B4-BE49-F238E27FC236}">
              <a16:creationId xmlns:a16="http://schemas.microsoft.com/office/drawing/2014/main" id="{FDF5CA4B-098C-4F1C-B1D1-5E16EE617225}"/>
            </a:ext>
          </a:extLst>
        </xdr:cNvPr>
        <xdr:cNvCxnSpPr/>
      </xdr:nvCxnSpPr>
      <xdr:spPr>
        <a:xfrm>
          <a:off x="18905538" y="6797040"/>
          <a:ext cx="8318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97790</xdr:rowOff>
    </xdr:from>
    <xdr:to>
      <xdr:col>102</xdr:col>
      <xdr:colOff>165100</xdr:colOff>
      <xdr:row>42</xdr:row>
      <xdr:rowOff>27940</xdr:rowOff>
    </xdr:to>
    <xdr:sp macro="" textlink="">
      <xdr:nvSpPr>
        <xdr:cNvPr id="598" name="楕円 597">
          <a:extLst>
            <a:ext uri="{FF2B5EF4-FFF2-40B4-BE49-F238E27FC236}">
              <a16:creationId xmlns:a16="http://schemas.microsoft.com/office/drawing/2014/main" id="{8B92C6D3-1143-4478-982E-81396AD15E62}"/>
            </a:ext>
          </a:extLst>
        </xdr:cNvPr>
        <xdr:cNvSpPr/>
      </xdr:nvSpPr>
      <xdr:spPr>
        <a:xfrm>
          <a:off x="18037175" y="67462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148590</xdr:rowOff>
    </xdr:from>
    <xdr:to>
      <xdr:col>107</xdr:col>
      <xdr:colOff>50800</xdr:colOff>
      <xdr:row>41</xdr:row>
      <xdr:rowOff>148590</xdr:rowOff>
    </xdr:to>
    <xdr:cxnSp macro="">
      <xdr:nvCxnSpPr>
        <xdr:cNvPr id="599" name="直線コネクタ 598">
          <a:extLst>
            <a:ext uri="{FF2B5EF4-FFF2-40B4-BE49-F238E27FC236}">
              <a16:creationId xmlns:a16="http://schemas.microsoft.com/office/drawing/2014/main" id="{CA827F35-B59A-41FF-8EC6-583DAA9CB7AC}"/>
            </a:ext>
          </a:extLst>
        </xdr:cNvPr>
        <xdr:cNvCxnSpPr/>
      </xdr:nvCxnSpPr>
      <xdr:spPr>
        <a:xfrm>
          <a:off x="18087975" y="679704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600" name="楕円 599">
          <a:extLst>
            <a:ext uri="{FF2B5EF4-FFF2-40B4-BE49-F238E27FC236}">
              <a16:creationId xmlns:a16="http://schemas.microsoft.com/office/drawing/2014/main" id="{0FA52AB9-11B2-4084-A2D8-E38E0A1E90B3}"/>
            </a:ext>
          </a:extLst>
        </xdr:cNvPr>
        <xdr:cNvSpPr/>
      </xdr:nvSpPr>
      <xdr:spPr>
        <a:xfrm>
          <a:off x="17219613" y="670814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148590</xdr:rowOff>
    </xdr:to>
    <xdr:cxnSp macro="">
      <xdr:nvCxnSpPr>
        <xdr:cNvPr id="601" name="直線コネクタ 600">
          <a:extLst>
            <a:ext uri="{FF2B5EF4-FFF2-40B4-BE49-F238E27FC236}">
              <a16:creationId xmlns:a16="http://schemas.microsoft.com/office/drawing/2014/main" id="{1A2BC2B5-DE77-441A-9F3D-A3E5EFB17980}"/>
            </a:ext>
          </a:extLst>
        </xdr:cNvPr>
        <xdr:cNvCxnSpPr/>
      </xdr:nvCxnSpPr>
      <xdr:spPr>
        <a:xfrm>
          <a:off x="17270413" y="6758940"/>
          <a:ext cx="817562"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69D745D1-915B-4E34-AA9C-361A449C67D6}"/>
            </a:ext>
          </a:extLst>
        </xdr:cNvPr>
        <xdr:cNvSpPr txBox="1"/>
      </xdr:nvSpPr>
      <xdr:spPr>
        <a:xfrm>
          <a:off x="195041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7F818033-341F-48C7-9109-B5296A5F7379}"/>
            </a:ext>
          </a:extLst>
        </xdr:cNvPr>
        <xdr:cNvSpPr txBox="1"/>
      </xdr:nvSpPr>
      <xdr:spPr>
        <a:xfrm>
          <a:off x="18684952"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9C61EF5B-F882-4303-92D3-7E3F7417B777}"/>
            </a:ext>
          </a:extLst>
        </xdr:cNvPr>
        <xdr:cNvSpPr txBox="1"/>
      </xdr:nvSpPr>
      <xdr:spPr>
        <a:xfrm>
          <a:off x="17867390"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7FE71685-246F-42CA-BF63-037514C14816}"/>
            </a:ext>
          </a:extLst>
        </xdr:cNvPr>
        <xdr:cNvSpPr txBox="1"/>
      </xdr:nvSpPr>
      <xdr:spPr>
        <a:xfrm>
          <a:off x="170498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41927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EB68D075-5833-4CFB-9DFE-71C814B12B65}"/>
            </a:ext>
          </a:extLst>
        </xdr:cNvPr>
        <xdr:cNvSpPr txBox="1"/>
      </xdr:nvSpPr>
      <xdr:spPr>
        <a:xfrm>
          <a:off x="19504102" y="68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19067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36586AFD-5112-4A69-BA32-E87A40DB96A0}"/>
            </a:ext>
          </a:extLst>
        </xdr:cNvPr>
        <xdr:cNvSpPr txBox="1"/>
      </xdr:nvSpPr>
      <xdr:spPr>
        <a:xfrm>
          <a:off x="18684952"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19067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B1C64877-8193-41E2-9B22-D47F69BC9148}"/>
            </a:ext>
          </a:extLst>
        </xdr:cNvPr>
        <xdr:cNvSpPr txBox="1"/>
      </xdr:nvSpPr>
      <xdr:spPr>
        <a:xfrm>
          <a:off x="17867390"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8AD35106-59CB-4EE3-B717-4B67FB6EC4FC}"/>
            </a:ext>
          </a:extLst>
        </xdr:cNvPr>
        <xdr:cNvSpPr txBox="1"/>
      </xdr:nvSpPr>
      <xdr:spPr>
        <a:xfrm>
          <a:off x="170498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7895A6BC-74F8-4766-B3ED-5E2731CD711D}"/>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8C16102A-4247-4154-A6E6-4D8F93A6C688}"/>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2B4CF40-BF8F-4F09-8817-FB0D6A373C0D}"/>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8EAAD58-9403-499A-8B4E-34AA66E1EACA}"/>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F29DFE3C-3AE7-4112-B3A3-37E04DFA97DD}"/>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F884BC46-F7A0-4A8F-AE72-B5E2CE6EF2F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CDC1A33D-0BCB-46A9-9D69-2CCD3184AA77}"/>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7AF5CE63-C571-4F79-98AE-7B2AEABD2B32}"/>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F96789F3-B805-41ED-A7C6-A31332103724}"/>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BEF80F7-EDC4-4D63-8550-A4A3046622F9}"/>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63701C76-D084-40B9-ABBD-44B2F54C2EED}"/>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5D862FF8-B47F-474D-84A9-C9D2E43D2C76}"/>
            </a:ext>
          </a:extLst>
        </xdr:cNvPr>
        <xdr:cNvCxnSpPr/>
      </xdr:nvCxnSpPr>
      <xdr:spPr>
        <a:xfrm>
          <a:off x="11517313"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DD5A42BB-2063-4726-BFAF-44DEC368CDD5}"/>
            </a:ext>
          </a:extLst>
        </xdr:cNvPr>
        <xdr:cNvSpPr txBox="1"/>
      </xdr:nvSpPr>
      <xdr:spPr>
        <a:xfrm>
          <a:off x="11092996"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8726FF0A-FAE5-48A4-AFF1-BBB18B1F7807}"/>
            </a:ext>
          </a:extLst>
        </xdr:cNvPr>
        <xdr:cNvCxnSpPr/>
      </xdr:nvCxnSpPr>
      <xdr:spPr>
        <a:xfrm>
          <a:off x="11517313"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E2EEA001-CBD1-484C-ACFD-AC65EE33666C}"/>
            </a:ext>
          </a:extLst>
        </xdr:cNvPr>
        <xdr:cNvSpPr txBox="1"/>
      </xdr:nvSpPr>
      <xdr:spPr>
        <a:xfrm>
          <a:off x="11142829"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B1FFF397-50E7-4EB5-B4CF-EC748906D1FF}"/>
            </a:ext>
          </a:extLst>
        </xdr:cNvPr>
        <xdr:cNvCxnSpPr/>
      </xdr:nvCxnSpPr>
      <xdr:spPr>
        <a:xfrm>
          <a:off x="11517313"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6978B317-2EE1-445D-9784-F65A37DD753F}"/>
            </a:ext>
          </a:extLst>
        </xdr:cNvPr>
        <xdr:cNvSpPr txBox="1"/>
      </xdr:nvSpPr>
      <xdr:spPr>
        <a:xfrm>
          <a:off x="11142829"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FA700C72-40C4-4031-9F06-E4B6A40DCC08}"/>
            </a:ext>
          </a:extLst>
        </xdr:cNvPr>
        <xdr:cNvCxnSpPr/>
      </xdr:nvCxnSpPr>
      <xdr:spPr>
        <a:xfrm>
          <a:off x="11517313"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97970168-C71B-4D5A-B877-5BA41BB00DD8}"/>
            </a:ext>
          </a:extLst>
        </xdr:cNvPr>
        <xdr:cNvSpPr txBox="1"/>
      </xdr:nvSpPr>
      <xdr:spPr>
        <a:xfrm>
          <a:off x="11142829"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6A07131-CEE2-4039-9A41-AAD7232F5F87}"/>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21ACC6E7-AC25-400B-89C1-7A5751928B44}"/>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CDDA5B4E-9C72-4974-844F-1F66BDC2F0D5}"/>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C90CEAB7-BE0A-45A3-BE40-6ADA465C5DAF}"/>
            </a:ext>
          </a:extLst>
        </xdr:cNvPr>
        <xdr:cNvCxnSpPr/>
      </xdr:nvCxnSpPr>
      <xdr:spPr>
        <a:xfrm flipV="1">
          <a:off x="15104427" y="8949690"/>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F4A1A15B-CF40-4AB7-BC0C-9B63A7FE3AB8}"/>
            </a:ext>
          </a:extLst>
        </xdr:cNvPr>
        <xdr:cNvSpPr txBox="1"/>
      </xdr:nvSpPr>
      <xdr:spPr>
        <a:xfrm>
          <a:off x="15143163" y="1034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DA7CEBD2-B423-4E53-9A1A-F8A1BB97B6A1}"/>
            </a:ext>
          </a:extLst>
        </xdr:cNvPr>
        <xdr:cNvCxnSpPr/>
      </xdr:nvCxnSpPr>
      <xdr:spPr>
        <a:xfrm>
          <a:off x="15016163" y="1034567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43580E1B-1409-4C63-BE5B-25A545B30600}"/>
            </a:ext>
          </a:extLst>
        </xdr:cNvPr>
        <xdr:cNvSpPr txBox="1"/>
      </xdr:nvSpPr>
      <xdr:spPr>
        <a:xfrm>
          <a:off x="15143163"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B70489E1-4B42-4115-BEEF-EECD1A16CA39}"/>
            </a:ext>
          </a:extLst>
        </xdr:cNvPr>
        <xdr:cNvCxnSpPr/>
      </xdr:nvCxnSpPr>
      <xdr:spPr>
        <a:xfrm>
          <a:off x="15016163" y="89496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28996ECB-E194-4F8A-A20F-B60EB0A729F6}"/>
            </a:ext>
          </a:extLst>
        </xdr:cNvPr>
        <xdr:cNvSpPr txBox="1"/>
      </xdr:nvSpPr>
      <xdr:spPr>
        <a:xfrm>
          <a:off x="15143163" y="9480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4EB08C27-A416-43DA-A84C-9399B048977A}"/>
            </a:ext>
          </a:extLst>
        </xdr:cNvPr>
        <xdr:cNvSpPr/>
      </xdr:nvSpPr>
      <xdr:spPr>
        <a:xfrm>
          <a:off x="15054263" y="961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BA0D4515-6725-4781-B9EC-C4D127A0263A}"/>
            </a:ext>
          </a:extLst>
        </xdr:cNvPr>
        <xdr:cNvSpPr/>
      </xdr:nvSpPr>
      <xdr:spPr>
        <a:xfrm>
          <a:off x="14273213" y="960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02C38D4F-9C9F-4099-B895-24DCE12121A0}"/>
            </a:ext>
          </a:extLst>
        </xdr:cNvPr>
        <xdr:cNvSpPr/>
      </xdr:nvSpPr>
      <xdr:spPr>
        <a:xfrm>
          <a:off x="13455650" y="959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A60DAC67-E13B-4048-A1A8-CA9275E63ED7}"/>
            </a:ext>
          </a:extLst>
        </xdr:cNvPr>
        <xdr:cNvSpPr/>
      </xdr:nvSpPr>
      <xdr:spPr>
        <a:xfrm>
          <a:off x="12638088" y="957859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6D475BE0-3B6A-4EF5-B5D8-64D345F24296}"/>
            </a:ext>
          </a:extLst>
        </xdr:cNvPr>
        <xdr:cNvSpPr/>
      </xdr:nvSpPr>
      <xdr:spPr>
        <a:xfrm>
          <a:off x="11806238" y="956278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5003322-7948-446D-A4D1-6A7EF6BB51B6}"/>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1A51D81-12D3-4356-B337-75188A16EB95}"/>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6DBBBB0-5250-43E3-9EDA-324A4B97AA4B}"/>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FE8C0B3-9E30-48CB-A416-A1B57A29894F}"/>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2A43A7A-6666-4A5F-AD72-8E0902BA26E5}"/>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113792</xdr:rowOff>
    </xdr:from>
    <xdr:to>
      <xdr:col>85</xdr:col>
      <xdr:colOff>177800</xdr:colOff>
      <xdr:row>60</xdr:row>
      <xdr:rowOff>43942</xdr:rowOff>
    </xdr:to>
    <xdr:sp macro="" textlink="">
      <xdr:nvSpPr>
        <xdr:cNvPr id="648" name="楕円 647">
          <a:extLst>
            <a:ext uri="{FF2B5EF4-FFF2-40B4-BE49-F238E27FC236}">
              <a16:creationId xmlns:a16="http://schemas.microsoft.com/office/drawing/2014/main" id="{61A284B7-86DD-407B-BC2B-308C1441135E}"/>
            </a:ext>
          </a:extLst>
        </xdr:cNvPr>
        <xdr:cNvSpPr/>
      </xdr:nvSpPr>
      <xdr:spPr>
        <a:xfrm>
          <a:off x="15054263" y="967689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92219</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FDDDC209-E790-489E-8EE9-D362F524726B}"/>
            </a:ext>
          </a:extLst>
        </xdr:cNvPr>
        <xdr:cNvSpPr txBox="1"/>
      </xdr:nvSpPr>
      <xdr:spPr>
        <a:xfrm>
          <a:off x="15143163" y="965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150368</xdr:rowOff>
    </xdr:from>
    <xdr:to>
      <xdr:col>81</xdr:col>
      <xdr:colOff>101600</xdr:colOff>
      <xdr:row>60</xdr:row>
      <xdr:rowOff>80518</xdr:rowOff>
    </xdr:to>
    <xdr:sp macro="" textlink="">
      <xdr:nvSpPr>
        <xdr:cNvPr id="650" name="楕円 649">
          <a:extLst>
            <a:ext uri="{FF2B5EF4-FFF2-40B4-BE49-F238E27FC236}">
              <a16:creationId xmlns:a16="http://schemas.microsoft.com/office/drawing/2014/main" id="{B27F3779-7007-4CB5-ABC6-8B7E0458DED5}"/>
            </a:ext>
          </a:extLst>
        </xdr:cNvPr>
        <xdr:cNvSpPr/>
      </xdr:nvSpPr>
      <xdr:spPr>
        <a:xfrm>
          <a:off x="14273213" y="971346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164592</xdr:rowOff>
    </xdr:from>
    <xdr:to>
      <xdr:col>85</xdr:col>
      <xdr:colOff>127000</xdr:colOff>
      <xdr:row>60</xdr:row>
      <xdr:rowOff>29718</xdr:rowOff>
    </xdr:to>
    <xdr:cxnSp macro="">
      <xdr:nvCxnSpPr>
        <xdr:cNvPr id="651" name="直線コネクタ 650">
          <a:extLst>
            <a:ext uri="{FF2B5EF4-FFF2-40B4-BE49-F238E27FC236}">
              <a16:creationId xmlns:a16="http://schemas.microsoft.com/office/drawing/2014/main" id="{948420AA-4041-4B17-800F-C3B7A2B71DF5}"/>
            </a:ext>
          </a:extLst>
        </xdr:cNvPr>
        <xdr:cNvCxnSpPr/>
      </xdr:nvCxnSpPr>
      <xdr:spPr>
        <a:xfrm flipV="1">
          <a:off x="14324013" y="9722929"/>
          <a:ext cx="78105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127508</xdr:rowOff>
    </xdr:from>
    <xdr:to>
      <xdr:col>76</xdr:col>
      <xdr:colOff>165100</xdr:colOff>
      <xdr:row>60</xdr:row>
      <xdr:rowOff>57658</xdr:rowOff>
    </xdr:to>
    <xdr:sp macro="" textlink="">
      <xdr:nvSpPr>
        <xdr:cNvPr id="652" name="楕円 651">
          <a:extLst>
            <a:ext uri="{FF2B5EF4-FFF2-40B4-BE49-F238E27FC236}">
              <a16:creationId xmlns:a16="http://schemas.microsoft.com/office/drawing/2014/main" id="{492EF1BE-CD33-43A1-856A-12ADC3D4E271}"/>
            </a:ext>
          </a:extLst>
        </xdr:cNvPr>
        <xdr:cNvSpPr/>
      </xdr:nvSpPr>
      <xdr:spPr>
        <a:xfrm>
          <a:off x="13455650" y="96906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xdr:rowOff>
    </xdr:from>
    <xdr:to>
      <xdr:col>81</xdr:col>
      <xdr:colOff>50800</xdr:colOff>
      <xdr:row>60</xdr:row>
      <xdr:rowOff>29718</xdr:rowOff>
    </xdr:to>
    <xdr:cxnSp macro="">
      <xdr:nvCxnSpPr>
        <xdr:cNvPr id="653" name="直線コネクタ 652">
          <a:extLst>
            <a:ext uri="{FF2B5EF4-FFF2-40B4-BE49-F238E27FC236}">
              <a16:creationId xmlns:a16="http://schemas.microsoft.com/office/drawing/2014/main" id="{50C2FA0D-747A-4C1E-8D90-5B6A8490A679}"/>
            </a:ext>
          </a:extLst>
        </xdr:cNvPr>
        <xdr:cNvCxnSpPr/>
      </xdr:nvCxnSpPr>
      <xdr:spPr>
        <a:xfrm>
          <a:off x="13506450" y="9731883"/>
          <a:ext cx="817563"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116078</xdr:rowOff>
    </xdr:from>
    <xdr:to>
      <xdr:col>72</xdr:col>
      <xdr:colOff>38100</xdr:colOff>
      <xdr:row>60</xdr:row>
      <xdr:rowOff>46228</xdr:rowOff>
    </xdr:to>
    <xdr:sp macro="" textlink="">
      <xdr:nvSpPr>
        <xdr:cNvPr id="654" name="楕円 653">
          <a:extLst>
            <a:ext uri="{FF2B5EF4-FFF2-40B4-BE49-F238E27FC236}">
              <a16:creationId xmlns:a16="http://schemas.microsoft.com/office/drawing/2014/main" id="{461A1F84-2071-48A6-83AC-AFCCDBB2431C}"/>
            </a:ext>
          </a:extLst>
        </xdr:cNvPr>
        <xdr:cNvSpPr/>
      </xdr:nvSpPr>
      <xdr:spPr>
        <a:xfrm>
          <a:off x="12638088" y="967917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166878</xdr:rowOff>
    </xdr:from>
    <xdr:to>
      <xdr:col>76</xdr:col>
      <xdr:colOff>114300</xdr:colOff>
      <xdr:row>60</xdr:row>
      <xdr:rowOff>6858</xdr:rowOff>
    </xdr:to>
    <xdr:cxnSp macro="">
      <xdr:nvCxnSpPr>
        <xdr:cNvPr id="655" name="直線コネクタ 654">
          <a:extLst>
            <a:ext uri="{FF2B5EF4-FFF2-40B4-BE49-F238E27FC236}">
              <a16:creationId xmlns:a16="http://schemas.microsoft.com/office/drawing/2014/main" id="{0173CE8C-8388-4DED-8FE1-42EBE0E838F1}"/>
            </a:ext>
          </a:extLst>
        </xdr:cNvPr>
        <xdr:cNvCxnSpPr/>
      </xdr:nvCxnSpPr>
      <xdr:spPr>
        <a:xfrm>
          <a:off x="12688888" y="9725215"/>
          <a:ext cx="817562"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90932</xdr:rowOff>
    </xdr:from>
    <xdr:to>
      <xdr:col>67</xdr:col>
      <xdr:colOff>101600</xdr:colOff>
      <xdr:row>60</xdr:row>
      <xdr:rowOff>21082</xdr:rowOff>
    </xdr:to>
    <xdr:sp macro="" textlink="">
      <xdr:nvSpPr>
        <xdr:cNvPr id="656" name="楕円 655">
          <a:extLst>
            <a:ext uri="{FF2B5EF4-FFF2-40B4-BE49-F238E27FC236}">
              <a16:creationId xmlns:a16="http://schemas.microsoft.com/office/drawing/2014/main" id="{CBE493A6-D1E2-4E19-BCB2-7E3E6516827B}"/>
            </a:ext>
          </a:extLst>
        </xdr:cNvPr>
        <xdr:cNvSpPr/>
      </xdr:nvSpPr>
      <xdr:spPr>
        <a:xfrm>
          <a:off x="11806238" y="96540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141732</xdr:rowOff>
    </xdr:from>
    <xdr:to>
      <xdr:col>71</xdr:col>
      <xdr:colOff>177800</xdr:colOff>
      <xdr:row>59</xdr:row>
      <xdr:rowOff>166878</xdr:rowOff>
    </xdr:to>
    <xdr:cxnSp macro="">
      <xdr:nvCxnSpPr>
        <xdr:cNvPr id="657" name="直線コネクタ 656">
          <a:extLst>
            <a:ext uri="{FF2B5EF4-FFF2-40B4-BE49-F238E27FC236}">
              <a16:creationId xmlns:a16="http://schemas.microsoft.com/office/drawing/2014/main" id="{1379E0AD-C329-4F52-8DCF-EA9C24C1CBCE}"/>
            </a:ext>
          </a:extLst>
        </xdr:cNvPr>
        <xdr:cNvCxnSpPr/>
      </xdr:nvCxnSpPr>
      <xdr:spPr>
        <a:xfrm>
          <a:off x="11857038" y="9704832"/>
          <a:ext cx="83185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005F6F02-D126-4304-85C1-F4CF8BADB747}"/>
            </a:ext>
          </a:extLst>
        </xdr:cNvPr>
        <xdr:cNvSpPr txBox="1"/>
      </xdr:nvSpPr>
      <xdr:spPr>
        <a:xfrm>
          <a:off x="14123044" y="940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ADE36F13-49A2-48AA-ACCF-F51E6FA83CA1}"/>
            </a:ext>
          </a:extLst>
        </xdr:cNvPr>
        <xdr:cNvSpPr txBox="1"/>
      </xdr:nvSpPr>
      <xdr:spPr>
        <a:xfrm>
          <a:off x="13318182" y="938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979929CB-ACBC-4516-95C0-CEFF21A1A6C0}"/>
            </a:ext>
          </a:extLst>
        </xdr:cNvPr>
        <xdr:cNvSpPr txBox="1"/>
      </xdr:nvSpPr>
      <xdr:spPr>
        <a:xfrm>
          <a:off x="12500619" y="93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8529C550-C2A5-4DDC-86F1-8BCCC626637F}"/>
            </a:ext>
          </a:extLst>
        </xdr:cNvPr>
        <xdr:cNvSpPr txBox="1"/>
      </xdr:nvSpPr>
      <xdr:spPr>
        <a:xfrm>
          <a:off x="1166876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71645</xdr:rowOff>
    </xdr:from>
    <xdr:ext cx="405111" cy="259045"/>
    <xdr:sp macro="" textlink="">
      <xdr:nvSpPr>
        <xdr:cNvPr id="662" name="n_1mainValue【学校施設】&#10;有形固定資産減価償却率">
          <a:extLst>
            <a:ext uri="{FF2B5EF4-FFF2-40B4-BE49-F238E27FC236}">
              <a16:creationId xmlns:a16="http://schemas.microsoft.com/office/drawing/2014/main" id="{8BECDC88-E76D-4201-AC87-37C520BDA6A2}"/>
            </a:ext>
          </a:extLst>
        </xdr:cNvPr>
        <xdr:cNvSpPr txBox="1"/>
      </xdr:nvSpPr>
      <xdr:spPr>
        <a:xfrm>
          <a:off x="14123044" y="9796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48785</xdr:rowOff>
    </xdr:from>
    <xdr:ext cx="405111" cy="259045"/>
    <xdr:sp macro="" textlink="">
      <xdr:nvSpPr>
        <xdr:cNvPr id="663" name="n_2mainValue【学校施設】&#10;有形固定資産減価償却率">
          <a:extLst>
            <a:ext uri="{FF2B5EF4-FFF2-40B4-BE49-F238E27FC236}">
              <a16:creationId xmlns:a16="http://schemas.microsoft.com/office/drawing/2014/main" id="{A0CC363C-48F9-4FE6-9060-C309C3E111D9}"/>
            </a:ext>
          </a:extLst>
        </xdr:cNvPr>
        <xdr:cNvSpPr txBox="1"/>
      </xdr:nvSpPr>
      <xdr:spPr>
        <a:xfrm>
          <a:off x="13318182" y="977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37355</xdr:rowOff>
    </xdr:from>
    <xdr:ext cx="405111" cy="259045"/>
    <xdr:sp macro="" textlink="">
      <xdr:nvSpPr>
        <xdr:cNvPr id="664" name="n_3mainValue【学校施設】&#10;有形固定資産減価償却率">
          <a:extLst>
            <a:ext uri="{FF2B5EF4-FFF2-40B4-BE49-F238E27FC236}">
              <a16:creationId xmlns:a16="http://schemas.microsoft.com/office/drawing/2014/main" id="{2635660F-70DE-4EFF-A798-FDBD158C8EC7}"/>
            </a:ext>
          </a:extLst>
        </xdr:cNvPr>
        <xdr:cNvSpPr txBox="1"/>
      </xdr:nvSpPr>
      <xdr:spPr>
        <a:xfrm>
          <a:off x="12500619" y="976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12209</xdr:rowOff>
    </xdr:from>
    <xdr:ext cx="405111" cy="259045"/>
    <xdr:sp macro="" textlink="">
      <xdr:nvSpPr>
        <xdr:cNvPr id="665" name="n_4mainValue【学校施設】&#10;有形固定資産減価償却率">
          <a:extLst>
            <a:ext uri="{FF2B5EF4-FFF2-40B4-BE49-F238E27FC236}">
              <a16:creationId xmlns:a16="http://schemas.microsoft.com/office/drawing/2014/main" id="{922B2BD0-9ACA-4147-8A2A-AF385DB56896}"/>
            </a:ext>
          </a:extLst>
        </xdr:cNvPr>
        <xdr:cNvSpPr txBox="1"/>
      </xdr:nvSpPr>
      <xdr:spPr>
        <a:xfrm>
          <a:off x="11668769" y="973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81EA688-736E-4ECF-836D-6436EE129245}"/>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174E3C3-12F6-4DF4-920B-88C159E1AA59}"/>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2B0D81A-F161-4E65-9FDC-0EC827D8803E}"/>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E76E2369-A201-477D-8838-3A122B4F3AAF}"/>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EDE2D0DB-9F25-45DE-999F-34C61B7E74D9}"/>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6EF9296-EF8B-4C15-9612-F88C80C7385B}"/>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33F0C56-4147-40C5-BCE8-06C63E5AED6C}"/>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B3181BB-98EC-4CF4-AF21-2FF1F99A71D4}"/>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50B4641-BCD1-4829-ACDF-0BD50ACBCF07}"/>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1E0FDA84-126B-4F0F-8626-AC43119ECA03}"/>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7EA16EBE-B78F-4D7D-855E-30808F3AA11D}"/>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D17495BA-3FD8-4D30-B7A9-E4CB74C61841}"/>
            </a:ext>
          </a:extLst>
        </xdr:cNvPr>
        <xdr:cNvCxnSpPr/>
      </xdr:nvCxnSpPr>
      <xdr:spPr>
        <a:xfrm>
          <a:off x="16916400" y="10534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DAD095E9-5A99-4AC1-8708-010A8735C681}"/>
            </a:ext>
          </a:extLst>
        </xdr:cNvPr>
        <xdr:cNvSpPr txBox="1"/>
      </xdr:nvSpPr>
      <xdr:spPr>
        <a:xfrm>
          <a:off x="16492084" y="10401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A7EE15ED-727F-476F-A712-F53E8A705F4E}"/>
            </a:ext>
          </a:extLst>
        </xdr:cNvPr>
        <xdr:cNvCxnSpPr/>
      </xdr:nvCxnSpPr>
      <xdr:spPr>
        <a:xfrm>
          <a:off x="16916400" y="10267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4E377B68-E82A-4358-9236-F23E6CEED957}"/>
            </a:ext>
          </a:extLst>
        </xdr:cNvPr>
        <xdr:cNvSpPr txBox="1"/>
      </xdr:nvSpPr>
      <xdr:spPr>
        <a:xfrm>
          <a:off x="16492084"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2900DC64-0504-4318-A2EB-F107641E5D57}"/>
            </a:ext>
          </a:extLst>
        </xdr:cNvPr>
        <xdr:cNvCxnSpPr/>
      </xdr:nvCxnSpPr>
      <xdr:spPr>
        <a:xfrm>
          <a:off x="16916400" y="10001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6793F43B-2A2A-4DCB-A657-9636D44B0D9D}"/>
            </a:ext>
          </a:extLst>
        </xdr:cNvPr>
        <xdr:cNvSpPr txBox="1"/>
      </xdr:nvSpPr>
      <xdr:spPr>
        <a:xfrm>
          <a:off x="16492084" y="986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986F539B-2A0B-4039-B15C-C344BD45F912}"/>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A89356B-CE93-4BC4-AF5F-7182E3A53DAA}"/>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94F16EDF-8BDC-469A-85C6-720E42D5AB60}"/>
            </a:ext>
          </a:extLst>
        </xdr:cNvPr>
        <xdr:cNvCxnSpPr/>
      </xdr:nvCxnSpPr>
      <xdr:spPr>
        <a:xfrm>
          <a:off x="16916400" y="9458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FF2491B4-5A86-4C01-8FE9-8081F4B96C0C}"/>
            </a:ext>
          </a:extLst>
        </xdr:cNvPr>
        <xdr:cNvSpPr txBox="1"/>
      </xdr:nvSpPr>
      <xdr:spPr>
        <a:xfrm>
          <a:off x="16492084" y="932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CA157CD1-7389-4A56-9161-302870EB96BD}"/>
            </a:ext>
          </a:extLst>
        </xdr:cNvPr>
        <xdr:cNvCxnSpPr/>
      </xdr:nvCxnSpPr>
      <xdr:spPr>
        <a:xfrm>
          <a:off x="16916400" y="9191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D67275F6-3C63-419E-AD42-447E18901EE0}"/>
            </a:ext>
          </a:extLst>
        </xdr:cNvPr>
        <xdr:cNvSpPr txBox="1"/>
      </xdr:nvSpPr>
      <xdr:spPr>
        <a:xfrm>
          <a:off x="16492084" y="905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514394F0-B718-4644-8AE9-473D0F281166}"/>
            </a:ext>
          </a:extLst>
        </xdr:cNvPr>
        <xdr:cNvCxnSpPr/>
      </xdr:nvCxnSpPr>
      <xdr:spPr>
        <a:xfrm>
          <a:off x="16916400" y="8915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067D9891-A1C7-4D02-A457-71B1C58A7D74}"/>
            </a:ext>
          </a:extLst>
        </xdr:cNvPr>
        <xdr:cNvSpPr txBox="1"/>
      </xdr:nvSpPr>
      <xdr:spPr>
        <a:xfrm>
          <a:off x="16492084" y="8782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4163EDCA-BD13-48E9-B3B4-6D89439CB4B4}"/>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22906AD7-F868-4C05-9F75-B564F41DFA34}"/>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A3177396-C79C-4AE5-8607-22687310A895}"/>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DA56B664-690C-4E9A-AB72-49144B1ACBD4}"/>
            </a:ext>
          </a:extLst>
        </xdr:cNvPr>
        <xdr:cNvCxnSpPr/>
      </xdr:nvCxnSpPr>
      <xdr:spPr>
        <a:xfrm flipV="1">
          <a:off x="20503514" y="9095899"/>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4849667E-04BD-4B89-A47D-18FCB8869E96}"/>
            </a:ext>
          </a:extLst>
        </xdr:cNvPr>
        <xdr:cNvSpPr txBox="1"/>
      </xdr:nvSpPr>
      <xdr:spPr>
        <a:xfrm>
          <a:off x="20542250" y="1037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97F603D4-C8B7-488B-BA03-FBBF116343F9}"/>
            </a:ext>
          </a:extLst>
        </xdr:cNvPr>
        <xdr:cNvCxnSpPr/>
      </xdr:nvCxnSpPr>
      <xdr:spPr>
        <a:xfrm>
          <a:off x="20429538" y="1037224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3103CA67-6E48-4E4A-B3B9-5FEFF324F05A}"/>
            </a:ext>
          </a:extLst>
        </xdr:cNvPr>
        <xdr:cNvSpPr txBox="1"/>
      </xdr:nvSpPr>
      <xdr:spPr>
        <a:xfrm>
          <a:off x="20542250" y="88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0C79CD45-53F8-4EB9-8864-8D1219C0BB30}"/>
            </a:ext>
          </a:extLst>
        </xdr:cNvPr>
        <xdr:cNvCxnSpPr/>
      </xdr:nvCxnSpPr>
      <xdr:spPr>
        <a:xfrm>
          <a:off x="20429538" y="909589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a:extLst>
            <a:ext uri="{FF2B5EF4-FFF2-40B4-BE49-F238E27FC236}">
              <a16:creationId xmlns:a16="http://schemas.microsoft.com/office/drawing/2014/main" id="{D768630B-A491-49E2-8F2D-B69E76BA5C86}"/>
            </a:ext>
          </a:extLst>
        </xdr:cNvPr>
        <xdr:cNvSpPr txBox="1"/>
      </xdr:nvSpPr>
      <xdr:spPr>
        <a:xfrm>
          <a:off x="20542250" y="97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BD206B2E-9D53-44D1-85AB-4813C401BED2}"/>
            </a:ext>
          </a:extLst>
        </xdr:cNvPr>
        <xdr:cNvSpPr/>
      </xdr:nvSpPr>
      <xdr:spPr>
        <a:xfrm>
          <a:off x="20453350" y="97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D69BFDEC-A651-4D96-A6D0-89D627F1FD51}"/>
            </a:ext>
          </a:extLst>
        </xdr:cNvPr>
        <xdr:cNvSpPr/>
      </xdr:nvSpPr>
      <xdr:spPr>
        <a:xfrm>
          <a:off x="19686588" y="977995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87EFBD0D-3500-4BCA-ABEE-2BE0C8EAC10F}"/>
            </a:ext>
          </a:extLst>
        </xdr:cNvPr>
        <xdr:cNvSpPr/>
      </xdr:nvSpPr>
      <xdr:spPr>
        <a:xfrm>
          <a:off x="18854738" y="979281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C9278247-3917-43CE-A123-23C8B0247C14}"/>
            </a:ext>
          </a:extLst>
        </xdr:cNvPr>
        <xdr:cNvSpPr/>
      </xdr:nvSpPr>
      <xdr:spPr>
        <a:xfrm>
          <a:off x="18037175" y="978852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9B81A63F-C4FB-47B5-96C9-60824DCA1F85}"/>
            </a:ext>
          </a:extLst>
        </xdr:cNvPr>
        <xdr:cNvSpPr/>
      </xdr:nvSpPr>
      <xdr:spPr>
        <a:xfrm>
          <a:off x="17219613" y="980138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AA0EAF4-1797-48E8-9FC1-CBCC064AB77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6C451CD-A078-4CCD-A491-8DC007BD6108}"/>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4103684-849A-4559-A4A7-752014B4A077}"/>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60DEA37-8912-40F3-8181-1647793776B7}"/>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E311189-9A20-468A-9349-18202FF56B82}"/>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162084</xdr:rowOff>
    </xdr:from>
    <xdr:to>
      <xdr:col>116</xdr:col>
      <xdr:colOff>114300</xdr:colOff>
      <xdr:row>59</xdr:row>
      <xdr:rowOff>92234</xdr:rowOff>
    </xdr:to>
    <xdr:sp macro="" textlink="">
      <xdr:nvSpPr>
        <xdr:cNvPr id="710" name="楕円 709">
          <a:extLst>
            <a:ext uri="{FF2B5EF4-FFF2-40B4-BE49-F238E27FC236}">
              <a16:creationId xmlns:a16="http://schemas.microsoft.com/office/drawing/2014/main" id="{A3633B3E-A1E1-4FDB-A0CA-7FB6C9B6D092}"/>
            </a:ext>
          </a:extLst>
        </xdr:cNvPr>
        <xdr:cNvSpPr/>
      </xdr:nvSpPr>
      <xdr:spPr>
        <a:xfrm>
          <a:off x="20453350" y="956325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13511</xdr:rowOff>
    </xdr:from>
    <xdr:ext cx="469744" cy="259045"/>
    <xdr:sp macro="" textlink="">
      <xdr:nvSpPr>
        <xdr:cNvPr id="711" name="【学校施設】&#10;一人当たり面積該当値テキスト">
          <a:extLst>
            <a:ext uri="{FF2B5EF4-FFF2-40B4-BE49-F238E27FC236}">
              <a16:creationId xmlns:a16="http://schemas.microsoft.com/office/drawing/2014/main" id="{6A69FEB8-EA6B-454E-B1B5-EB28F535ECFA}"/>
            </a:ext>
          </a:extLst>
        </xdr:cNvPr>
        <xdr:cNvSpPr txBox="1"/>
      </xdr:nvSpPr>
      <xdr:spPr>
        <a:xfrm>
          <a:off x="20542250" y="94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23495</xdr:rowOff>
    </xdr:from>
    <xdr:to>
      <xdr:col>112</xdr:col>
      <xdr:colOff>38100</xdr:colOff>
      <xdr:row>59</xdr:row>
      <xdr:rowOff>125095</xdr:rowOff>
    </xdr:to>
    <xdr:sp macro="" textlink="">
      <xdr:nvSpPr>
        <xdr:cNvPr id="712" name="楕円 711">
          <a:extLst>
            <a:ext uri="{FF2B5EF4-FFF2-40B4-BE49-F238E27FC236}">
              <a16:creationId xmlns:a16="http://schemas.microsoft.com/office/drawing/2014/main" id="{3954E822-891E-492B-8970-243E178CB748}"/>
            </a:ext>
          </a:extLst>
        </xdr:cNvPr>
        <xdr:cNvSpPr/>
      </xdr:nvSpPr>
      <xdr:spPr>
        <a:xfrm>
          <a:off x="19686588" y="95865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41434</xdr:rowOff>
    </xdr:from>
    <xdr:to>
      <xdr:col>116</xdr:col>
      <xdr:colOff>63500</xdr:colOff>
      <xdr:row>59</xdr:row>
      <xdr:rowOff>74295</xdr:rowOff>
    </xdr:to>
    <xdr:cxnSp macro="">
      <xdr:nvCxnSpPr>
        <xdr:cNvPr id="713" name="直線コネクタ 712">
          <a:extLst>
            <a:ext uri="{FF2B5EF4-FFF2-40B4-BE49-F238E27FC236}">
              <a16:creationId xmlns:a16="http://schemas.microsoft.com/office/drawing/2014/main" id="{BB66F063-5D6C-4DE3-B728-D17EA26A6455}"/>
            </a:ext>
          </a:extLst>
        </xdr:cNvPr>
        <xdr:cNvCxnSpPr/>
      </xdr:nvCxnSpPr>
      <xdr:spPr>
        <a:xfrm flipV="1">
          <a:off x="19737388" y="9604534"/>
          <a:ext cx="766762"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53499</xdr:rowOff>
    </xdr:from>
    <xdr:to>
      <xdr:col>107</xdr:col>
      <xdr:colOff>101600</xdr:colOff>
      <xdr:row>59</xdr:row>
      <xdr:rowOff>155099</xdr:rowOff>
    </xdr:to>
    <xdr:sp macro="" textlink="">
      <xdr:nvSpPr>
        <xdr:cNvPr id="714" name="楕円 713">
          <a:extLst>
            <a:ext uri="{FF2B5EF4-FFF2-40B4-BE49-F238E27FC236}">
              <a16:creationId xmlns:a16="http://schemas.microsoft.com/office/drawing/2014/main" id="{B6CE0A31-B17C-445B-8135-D6D142E08D95}"/>
            </a:ext>
          </a:extLst>
        </xdr:cNvPr>
        <xdr:cNvSpPr/>
      </xdr:nvSpPr>
      <xdr:spPr>
        <a:xfrm>
          <a:off x="18854738" y="96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74295</xdr:rowOff>
    </xdr:from>
    <xdr:to>
      <xdr:col>111</xdr:col>
      <xdr:colOff>177800</xdr:colOff>
      <xdr:row>59</xdr:row>
      <xdr:rowOff>104299</xdr:rowOff>
    </xdr:to>
    <xdr:cxnSp macro="">
      <xdr:nvCxnSpPr>
        <xdr:cNvPr id="715" name="直線コネクタ 714">
          <a:extLst>
            <a:ext uri="{FF2B5EF4-FFF2-40B4-BE49-F238E27FC236}">
              <a16:creationId xmlns:a16="http://schemas.microsoft.com/office/drawing/2014/main" id="{E5D7156A-AD89-401E-BFDC-FFD1CDF0BB2F}"/>
            </a:ext>
          </a:extLst>
        </xdr:cNvPr>
        <xdr:cNvCxnSpPr/>
      </xdr:nvCxnSpPr>
      <xdr:spPr>
        <a:xfrm flipV="1">
          <a:off x="18905538" y="9637395"/>
          <a:ext cx="83185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39212</xdr:rowOff>
    </xdr:from>
    <xdr:to>
      <xdr:col>102</xdr:col>
      <xdr:colOff>165100</xdr:colOff>
      <xdr:row>59</xdr:row>
      <xdr:rowOff>140812</xdr:rowOff>
    </xdr:to>
    <xdr:sp macro="" textlink="">
      <xdr:nvSpPr>
        <xdr:cNvPr id="716" name="楕円 715">
          <a:extLst>
            <a:ext uri="{FF2B5EF4-FFF2-40B4-BE49-F238E27FC236}">
              <a16:creationId xmlns:a16="http://schemas.microsoft.com/office/drawing/2014/main" id="{4D1ABA83-CD93-462D-B4CF-CE3070D778C5}"/>
            </a:ext>
          </a:extLst>
        </xdr:cNvPr>
        <xdr:cNvSpPr/>
      </xdr:nvSpPr>
      <xdr:spPr>
        <a:xfrm>
          <a:off x="18037175" y="96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90012</xdr:rowOff>
    </xdr:from>
    <xdr:to>
      <xdr:col>107</xdr:col>
      <xdr:colOff>50800</xdr:colOff>
      <xdr:row>59</xdr:row>
      <xdr:rowOff>104299</xdr:rowOff>
    </xdr:to>
    <xdr:cxnSp macro="">
      <xdr:nvCxnSpPr>
        <xdr:cNvPr id="717" name="直線コネクタ 716">
          <a:extLst>
            <a:ext uri="{FF2B5EF4-FFF2-40B4-BE49-F238E27FC236}">
              <a16:creationId xmlns:a16="http://schemas.microsoft.com/office/drawing/2014/main" id="{4FC5EC0F-B6B3-4552-A07B-6D3330A0AB5C}"/>
            </a:ext>
          </a:extLst>
        </xdr:cNvPr>
        <xdr:cNvCxnSpPr/>
      </xdr:nvCxnSpPr>
      <xdr:spPr>
        <a:xfrm>
          <a:off x="18087975" y="9653112"/>
          <a:ext cx="817563"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152082</xdr:rowOff>
    </xdr:from>
    <xdr:to>
      <xdr:col>98</xdr:col>
      <xdr:colOff>38100</xdr:colOff>
      <xdr:row>59</xdr:row>
      <xdr:rowOff>82232</xdr:rowOff>
    </xdr:to>
    <xdr:sp macro="" textlink="">
      <xdr:nvSpPr>
        <xdr:cNvPr id="718" name="楕円 717">
          <a:extLst>
            <a:ext uri="{FF2B5EF4-FFF2-40B4-BE49-F238E27FC236}">
              <a16:creationId xmlns:a16="http://schemas.microsoft.com/office/drawing/2014/main" id="{7E1DA765-D205-4350-A749-D947969AB7AF}"/>
            </a:ext>
          </a:extLst>
        </xdr:cNvPr>
        <xdr:cNvSpPr/>
      </xdr:nvSpPr>
      <xdr:spPr>
        <a:xfrm>
          <a:off x="17219613" y="955325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31432</xdr:rowOff>
    </xdr:from>
    <xdr:to>
      <xdr:col>102</xdr:col>
      <xdr:colOff>114300</xdr:colOff>
      <xdr:row>59</xdr:row>
      <xdr:rowOff>90012</xdr:rowOff>
    </xdr:to>
    <xdr:cxnSp macro="">
      <xdr:nvCxnSpPr>
        <xdr:cNvPr id="719" name="直線コネクタ 718">
          <a:extLst>
            <a:ext uri="{FF2B5EF4-FFF2-40B4-BE49-F238E27FC236}">
              <a16:creationId xmlns:a16="http://schemas.microsoft.com/office/drawing/2014/main" id="{BC797578-8802-4045-BA0F-86EC8B014B22}"/>
            </a:ext>
          </a:extLst>
        </xdr:cNvPr>
        <xdr:cNvCxnSpPr/>
      </xdr:nvCxnSpPr>
      <xdr:spPr>
        <a:xfrm>
          <a:off x="17270413" y="9594532"/>
          <a:ext cx="817562" cy="5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a:extLst>
            <a:ext uri="{FF2B5EF4-FFF2-40B4-BE49-F238E27FC236}">
              <a16:creationId xmlns:a16="http://schemas.microsoft.com/office/drawing/2014/main" id="{E484A5C8-C4A5-4631-AFCE-49DA3FB738EC}"/>
            </a:ext>
          </a:extLst>
        </xdr:cNvPr>
        <xdr:cNvSpPr txBox="1"/>
      </xdr:nvSpPr>
      <xdr:spPr>
        <a:xfrm>
          <a:off x="19504102" y="98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a:extLst>
            <a:ext uri="{FF2B5EF4-FFF2-40B4-BE49-F238E27FC236}">
              <a16:creationId xmlns:a16="http://schemas.microsoft.com/office/drawing/2014/main" id="{D6E0976F-636A-4C28-879C-0EE1729A89EB}"/>
            </a:ext>
          </a:extLst>
        </xdr:cNvPr>
        <xdr:cNvSpPr txBox="1"/>
      </xdr:nvSpPr>
      <xdr:spPr>
        <a:xfrm>
          <a:off x="18684952" y="98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a:extLst>
            <a:ext uri="{FF2B5EF4-FFF2-40B4-BE49-F238E27FC236}">
              <a16:creationId xmlns:a16="http://schemas.microsoft.com/office/drawing/2014/main" id="{DE5A64E5-F20F-4D54-800E-1F95A5075786}"/>
            </a:ext>
          </a:extLst>
        </xdr:cNvPr>
        <xdr:cNvSpPr txBox="1"/>
      </xdr:nvSpPr>
      <xdr:spPr>
        <a:xfrm>
          <a:off x="17867390" y="98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a:extLst>
            <a:ext uri="{FF2B5EF4-FFF2-40B4-BE49-F238E27FC236}">
              <a16:creationId xmlns:a16="http://schemas.microsoft.com/office/drawing/2014/main" id="{0B64169F-4DD1-4498-A069-9AE0B9DBF460}"/>
            </a:ext>
          </a:extLst>
        </xdr:cNvPr>
        <xdr:cNvSpPr txBox="1"/>
      </xdr:nvSpPr>
      <xdr:spPr>
        <a:xfrm>
          <a:off x="17049827" y="988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141622</xdr:rowOff>
    </xdr:from>
    <xdr:ext cx="469744" cy="259045"/>
    <xdr:sp macro="" textlink="">
      <xdr:nvSpPr>
        <xdr:cNvPr id="724" name="n_1mainValue【学校施設】&#10;一人当たり面積">
          <a:extLst>
            <a:ext uri="{FF2B5EF4-FFF2-40B4-BE49-F238E27FC236}">
              <a16:creationId xmlns:a16="http://schemas.microsoft.com/office/drawing/2014/main" id="{8A68B02D-B53F-450F-B739-A8DDB8290092}"/>
            </a:ext>
          </a:extLst>
        </xdr:cNvPr>
        <xdr:cNvSpPr txBox="1"/>
      </xdr:nvSpPr>
      <xdr:spPr>
        <a:xfrm>
          <a:off x="19504102" y="938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176</xdr:rowOff>
    </xdr:from>
    <xdr:ext cx="469744" cy="259045"/>
    <xdr:sp macro="" textlink="">
      <xdr:nvSpPr>
        <xdr:cNvPr id="725" name="n_2mainValue【学校施設】&#10;一人当たり面積">
          <a:extLst>
            <a:ext uri="{FF2B5EF4-FFF2-40B4-BE49-F238E27FC236}">
              <a16:creationId xmlns:a16="http://schemas.microsoft.com/office/drawing/2014/main" id="{18AB9D84-CED6-4F59-8DA8-8C7B65B465C2}"/>
            </a:ext>
          </a:extLst>
        </xdr:cNvPr>
        <xdr:cNvSpPr txBox="1"/>
      </xdr:nvSpPr>
      <xdr:spPr>
        <a:xfrm>
          <a:off x="18684952" y="94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157339</xdr:rowOff>
    </xdr:from>
    <xdr:ext cx="469744" cy="259045"/>
    <xdr:sp macro="" textlink="">
      <xdr:nvSpPr>
        <xdr:cNvPr id="726" name="n_3mainValue【学校施設】&#10;一人当たり面積">
          <a:extLst>
            <a:ext uri="{FF2B5EF4-FFF2-40B4-BE49-F238E27FC236}">
              <a16:creationId xmlns:a16="http://schemas.microsoft.com/office/drawing/2014/main" id="{E2EE55E0-0B8E-4D0F-BB11-61A125289CE7}"/>
            </a:ext>
          </a:extLst>
        </xdr:cNvPr>
        <xdr:cNvSpPr txBox="1"/>
      </xdr:nvSpPr>
      <xdr:spPr>
        <a:xfrm>
          <a:off x="17867390" y="939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98759</xdr:rowOff>
    </xdr:from>
    <xdr:ext cx="469744" cy="259045"/>
    <xdr:sp macro="" textlink="">
      <xdr:nvSpPr>
        <xdr:cNvPr id="727" name="n_4mainValue【学校施設】&#10;一人当たり面積">
          <a:extLst>
            <a:ext uri="{FF2B5EF4-FFF2-40B4-BE49-F238E27FC236}">
              <a16:creationId xmlns:a16="http://schemas.microsoft.com/office/drawing/2014/main" id="{49504345-A74E-4625-8510-1050A0C5B860}"/>
            </a:ext>
          </a:extLst>
        </xdr:cNvPr>
        <xdr:cNvSpPr txBox="1"/>
      </xdr:nvSpPr>
      <xdr:spPr>
        <a:xfrm>
          <a:off x="17049827" y="933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56D0C84E-F4A3-40E1-A7E3-E6AE0B8FC06D}"/>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7B95818-D4E3-43AF-A3ED-9F831209B634}"/>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117911E3-AFD4-4268-A4E9-4BBFC5A4D30D}"/>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8BBAFA8-67F2-4C22-94D7-E9B73679A222}"/>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524C9F47-FB99-450E-A64A-D7A64D0D6B59}"/>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16EB8774-3DB6-4CE9-A776-D82E7F4C4FFE}"/>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14262894-6096-49FE-8893-5F2D68BBDD25}"/>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3F5E695C-8737-49D1-9F84-DF999FC65116}"/>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161C093D-5A2A-45C9-AC4C-04AD9A5E0566}"/>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8C330B40-A6B0-4E27-9714-40220C20A8EE}"/>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DBA603EB-AA28-4C6A-BC78-5FDEBDACACA6}"/>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9B98EE2A-C14E-4DC9-9509-431968A3FC7B}"/>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251DE28-62DB-4747-A4AC-A883BD3DC22D}"/>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5988BDAD-B8D9-43D1-BA40-DBB6270A3047}"/>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90F317C7-C075-413E-AE31-E960423DB7EF}"/>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7789B6CD-74F2-4C30-8A05-323E0A9BC43D}"/>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9E174857-956D-417B-AB18-EA0A7B1C0295}"/>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F0DFF09A-8291-49EC-9DBE-F43252B8C2AC}"/>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CA2F2096-360E-4C07-B566-A0FB404AE6C6}"/>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80F400D6-DB9E-4A5B-BF6C-3E5769FB363F}"/>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B5E5082-DF5A-474D-81B8-04455E213F8D}"/>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E9426A3F-509C-4F5A-885A-98519EA6C337}"/>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AFE6DEE7-F40B-4FCE-B271-58B8590A0B30}"/>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FBC2A7F7-425A-4468-B596-9547743C39F8}"/>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DBBD17D5-8B62-46D8-A947-C7A1463BF972}"/>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FEE006E3-7750-4F0F-AD7E-63837E24D8C7}"/>
            </a:ext>
          </a:extLst>
        </xdr:cNvPr>
        <xdr:cNvCxnSpPr/>
      </xdr:nvCxnSpPr>
      <xdr:spPr>
        <a:xfrm flipV="1">
          <a:off x="15104427" y="12731659"/>
          <a:ext cx="0" cy="1367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FA8243B1-BE90-4768-968F-951B87E533B4}"/>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9E31EF16-1F9B-4721-A131-59D9902B8ADF}"/>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9D441396-3367-40AA-A740-9C39C82097B7}"/>
            </a:ext>
          </a:extLst>
        </xdr:cNvPr>
        <xdr:cNvSpPr txBox="1"/>
      </xdr:nvSpPr>
      <xdr:spPr>
        <a:xfrm>
          <a:off x="15143163" y="12516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14D63271-ABFA-4CE1-9191-D9869C12E01D}"/>
            </a:ext>
          </a:extLst>
        </xdr:cNvPr>
        <xdr:cNvCxnSpPr/>
      </xdr:nvCxnSpPr>
      <xdr:spPr>
        <a:xfrm>
          <a:off x="15016163" y="1273165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349F3B83-4ABB-4DCF-9A42-180F947EB4AE}"/>
            </a:ext>
          </a:extLst>
        </xdr:cNvPr>
        <xdr:cNvSpPr txBox="1"/>
      </xdr:nvSpPr>
      <xdr:spPr>
        <a:xfrm>
          <a:off x="15143163" y="1328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00C6566D-B30E-4B5F-A266-70B6A30F63B6}"/>
            </a:ext>
          </a:extLst>
        </xdr:cNvPr>
        <xdr:cNvSpPr/>
      </xdr:nvSpPr>
      <xdr:spPr>
        <a:xfrm>
          <a:off x="15054263" y="1343306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A03020FB-70A7-463C-9A12-C0276D1BD24B}"/>
            </a:ext>
          </a:extLst>
        </xdr:cNvPr>
        <xdr:cNvSpPr/>
      </xdr:nvSpPr>
      <xdr:spPr>
        <a:xfrm>
          <a:off x="14273213" y="13431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ABB07BD4-DD8E-4E9F-AB04-3E9674177061}"/>
            </a:ext>
          </a:extLst>
        </xdr:cNvPr>
        <xdr:cNvSpPr/>
      </xdr:nvSpPr>
      <xdr:spPr>
        <a:xfrm>
          <a:off x="13455650" y="13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0F6900C9-B73B-49AA-B4C1-BE28DE9BFF51}"/>
            </a:ext>
          </a:extLst>
        </xdr:cNvPr>
        <xdr:cNvSpPr/>
      </xdr:nvSpPr>
      <xdr:spPr>
        <a:xfrm>
          <a:off x="12638088" y="1342816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6C81B3E8-7803-4428-81C3-BEA715498870}"/>
            </a:ext>
          </a:extLst>
        </xdr:cNvPr>
        <xdr:cNvSpPr/>
      </xdr:nvSpPr>
      <xdr:spPr>
        <a:xfrm>
          <a:off x="11806238" y="134297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19870EB-1294-4EF9-A17D-0BEC6090C29E}"/>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91842E9-9FF2-420C-9569-6B4A82A24F33}"/>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DB6F0F50-CF09-463B-9ED8-1E994C85BF44}"/>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B2698E6-979A-44B0-A627-522EA2EDE7C2}"/>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229495B-632B-42EC-B678-9A1C5700283A}"/>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769" name="楕円 768">
          <a:extLst>
            <a:ext uri="{FF2B5EF4-FFF2-40B4-BE49-F238E27FC236}">
              <a16:creationId xmlns:a16="http://schemas.microsoft.com/office/drawing/2014/main" id="{8B6CB019-9BF3-4B12-B2F7-28AAC7F49774}"/>
            </a:ext>
          </a:extLst>
        </xdr:cNvPr>
        <xdr:cNvSpPr/>
      </xdr:nvSpPr>
      <xdr:spPr>
        <a:xfrm>
          <a:off x="15054263"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770" name="【児童館】&#10;有形固定資産減価償却率該当値テキスト">
          <a:extLst>
            <a:ext uri="{FF2B5EF4-FFF2-40B4-BE49-F238E27FC236}">
              <a16:creationId xmlns:a16="http://schemas.microsoft.com/office/drawing/2014/main" id="{8C525429-4CB8-470D-8BAE-242895171246}"/>
            </a:ext>
          </a:extLst>
        </xdr:cNvPr>
        <xdr:cNvSpPr txBox="1"/>
      </xdr:nvSpPr>
      <xdr:spPr>
        <a:xfrm>
          <a:off x="15143163" y="1376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xdr:rowOff>
    </xdr:from>
    <xdr:to>
      <xdr:col>81</xdr:col>
      <xdr:colOff>101600</xdr:colOff>
      <xdr:row>85</xdr:row>
      <xdr:rowOff>110127</xdr:rowOff>
    </xdr:to>
    <xdr:sp macro="" textlink="">
      <xdr:nvSpPr>
        <xdr:cNvPr id="771" name="楕円 770">
          <a:extLst>
            <a:ext uri="{FF2B5EF4-FFF2-40B4-BE49-F238E27FC236}">
              <a16:creationId xmlns:a16="http://schemas.microsoft.com/office/drawing/2014/main" id="{70826415-332C-4BE8-AA21-B812519A0876}"/>
            </a:ext>
          </a:extLst>
        </xdr:cNvPr>
        <xdr:cNvSpPr/>
      </xdr:nvSpPr>
      <xdr:spPr>
        <a:xfrm>
          <a:off x="14273213"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59327</xdr:rowOff>
    </xdr:from>
    <xdr:to>
      <xdr:col>85</xdr:col>
      <xdr:colOff>127000</xdr:colOff>
      <xdr:row>85</xdr:row>
      <xdr:rowOff>59327</xdr:rowOff>
    </xdr:to>
    <xdr:cxnSp macro="">
      <xdr:nvCxnSpPr>
        <xdr:cNvPr id="772" name="直線コネクタ 771">
          <a:extLst>
            <a:ext uri="{FF2B5EF4-FFF2-40B4-BE49-F238E27FC236}">
              <a16:creationId xmlns:a16="http://schemas.microsoft.com/office/drawing/2014/main" id="{3A826858-65CB-4C75-B3EA-F167CA4D1D2B}"/>
            </a:ext>
          </a:extLst>
        </xdr:cNvPr>
        <xdr:cNvCxnSpPr/>
      </xdr:nvCxnSpPr>
      <xdr:spPr>
        <a:xfrm>
          <a:off x="14324013" y="13832477"/>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773" name="楕円 772">
          <a:extLst>
            <a:ext uri="{FF2B5EF4-FFF2-40B4-BE49-F238E27FC236}">
              <a16:creationId xmlns:a16="http://schemas.microsoft.com/office/drawing/2014/main" id="{997C1645-683D-4AEB-B96F-A6F3DB7B871F}"/>
            </a:ext>
          </a:extLst>
        </xdr:cNvPr>
        <xdr:cNvSpPr/>
      </xdr:nvSpPr>
      <xdr:spPr>
        <a:xfrm>
          <a:off x="13455650" y="1376834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59327</xdr:rowOff>
    </xdr:to>
    <xdr:cxnSp macro="">
      <xdr:nvCxnSpPr>
        <xdr:cNvPr id="774" name="直線コネクタ 773">
          <a:extLst>
            <a:ext uri="{FF2B5EF4-FFF2-40B4-BE49-F238E27FC236}">
              <a16:creationId xmlns:a16="http://schemas.microsoft.com/office/drawing/2014/main" id="{D6362AD4-6745-463F-AAB2-618FE7FABDE5}"/>
            </a:ext>
          </a:extLst>
        </xdr:cNvPr>
        <xdr:cNvCxnSpPr/>
      </xdr:nvCxnSpPr>
      <xdr:spPr>
        <a:xfrm>
          <a:off x="13506450" y="13809618"/>
          <a:ext cx="817563"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117929</xdr:rowOff>
    </xdr:from>
    <xdr:to>
      <xdr:col>72</xdr:col>
      <xdr:colOff>38100</xdr:colOff>
      <xdr:row>85</xdr:row>
      <xdr:rowOff>48079</xdr:rowOff>
    </xdr:to>
    <xdr:sp macro="" textlink="">
      <xdr:nvSpPr>
        <xdr:cNvPr id="775" name="楕円 774">
          <a:extLst>
            <a:ext uri="{FF2B5EF4-FFF2-40B4-BE49-F238E27FC236}">
              <a16:creationId xmlns:a16="http://schemas.microsoft.com/office/drawing/2014/main" id="{DFDB2618-FB54-4948-9FA2-DC4DFFF9F2F3}"/>
            </a:ext>
          </a:extLst>
        </xdr:cNvPr>
        <xdr:cNvSpPr/>
      </xdr:nvSpPr>
      <xdr:spPr>
        <a:xfrm>
          <a:off x="12638088" y="1372915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168729</xdr:rowOff>
    </xdr:from>
    <xdr:to>
      <xdr:col>76</xdr:col>
      <xdr:colOff>114300</xdr:colOff>
      <xdr:row>85</xdr:row>
      <xdr:rowOff>36468</xdr:rowOff>
    </xdr:to>
    <xdr:cxnSp macro="">
      <xdr:nvCxnSpPr>
        <xdr:cNvPr id="776" name="直線コネクタ 775">
          <a:extLst>
            <a:ext uri="{FF2B5EF4-FFF2-40B4-BE49-F238E27FC236}">
              <a16:creationId xmlns:a16="http://schemas.microsoft.com/office/drawing/2014/main" id="{8BA39EA0-74B6-41E9-B633-97C06317C1FA}"/>
            </a:ext>
          </a:extLst>
        </xdr:cNvPr>
        <xdr:cNvCxnSpPr/>
      </xdr:nvCxnSpPr>
      <xdr:spPr>
        <a:xfrm>
          <a:off x="12688888" y="13775191"/>
          <a:ext cx="817562"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86905</xdr:rowOff>
    </xdr:from>
    <xdr:to>
      <xdr:col>67</xdr:col>
      <xdr:colOff>101600</xdr:colOff>
      <xdr:row>85</xdr:row>
      <xdr:rowOff>17055</xdr:rowOff>
    </xdr:to>
    <xdr:sp macro="" textlink="">
      <xdr:nvSpPr>
        <xdr:cNvPr id="777" name="楕円 776">
          <a:extLst>
            <a:ext uri="{FF2B5EF4-FFF2-40B4-BE49-F238E27FC236}">
              <a16:creationId xmlns:a16="http://schemas.microsoft.com/office/drawing/2014/main" id="{088C67C6-389C-4C9A-AE1A-99445794E83E}"/>
            </a:ext>
          </a:extLst>
        </xdr:cNvPr>
        <xdr:cNvSpPr/>
      </xdr:nvSpPr>
      <xdr:spPr>
        <a:xfrm>
          <a:off x="11806238" y="136981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137705</xdr:rowOff>
    </xdr:from>
    <xdr:to>
      <xdr:col>71</xdr:col>
      <xdr:colOff>177800</xdr:colOff>
      <xdr:row>84</xdr:row>
      <xdr:rowOff>168729</xdr:rowOff>
    </xdr:to>
    <xdr:cxnSp macro="">
      <xdr:nvCxnSpPr>
        <xdr:cNvPr id="778" name="直線コネクタ 777">
          <a:extLst>
            <a:ext uri="{FF2B5EF4-FFF2-40B4-BE49-F238E27FC236}">
              <a16:creationId xmlns:a16="http://schemas.microsoft.com/office/drawing/2014/main" id="{5DEDCB15-5445-4FBD-AF4C-B2A4F29D9BFB}"/>
            </a:ext>
          </a:extLst>
        </xdr:cNvPr>
        <xdr:cNvCxnSpPr/>
      </xdr:nvCxnSpPr>
      <xdr:spPr>
        <a:xfrm>
          <a:off x="11857038" y="13748930"/>
          <a:ext cx="831850" cy="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D6EA140D-ACE2-4F77-87C1-0E046CDD5B9D}"/>
            </a:ext>
          </a:extLst>
        </xdr:cNvPr>
        <xdr:cNvSpPr txBox="1"/>
      </xdr:nvSpPr>
      <xdr:spPr>
        <a:xfrm>
          <a:off x="14123044" y="1321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BF9EF494-C563-43B1-8114-9CC997153D43}"/>
            </a:ext>
          </a:extLst>
        </xdr:cNvPr>
        <xdr:cNvSpPr txBox="1"/>
      </xdr:nvSpPr>
      <xdr:spPr>
        <a:xfrm>
          <a:off x="13318182" y="132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5F9CFF52-8CAF-4672-8AB0-84464C984257}"/>
            </a:ext>
          </a:extLst>
        </xdr:cNvPr>
        <xdr:cNvSpPr txBox="1"/>
      </xdr:nvSpPr>
      <xdr:spPr>
        <a:xfrm>
          <a:off x="12500619" y="1321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a:extLst>
            <a:ext uri="{FF2B5EF4-FFF2-40B4-BE49-F238E27FC236}">
              <a16:creationId xmlns:a16="http://schemas.microsoft.com/office/drawing/2014/main" id="{B0FFD330-E461-46FF-B6BD-0461BAA34D6D}"/>
            </a:ext>
          </a:extLst>
        </xdr:cNvPr>
        <xdr:cNvSpPr txBox="1"/>
      </xdr:nvSpPr>
      <xdr:spPr>
        <a:xfrm>
          <a:off x="11668769" y="1321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101254</xdr:rowOff>
    </xdr:from>
    <xdr:ext cx="405111" cy="259045"/>
    <xdr:sp macro="" textlink="">
      <xdr:nvSpPr>
        <xdr:cNvPr id="783" name="n_1mainValue【児童館】&#10;有形固定資産減価償却率">
          <a:extLst>
            <a:ext uri="{FF2B5EF4-FFF2-40B4-BE49-F238E27FC236}">
              <a16:creationId xmlns:a16="http://schemas.microsoft.com/office/drawing/2014/main" id="{D50E0DDA-7DE6-47EF-9DD2-D0653FCACAFD}"/>
            </a:ext>
          </a:extLst>
        </xdr:cNvPr>
        <xdr:cNvSpPr txBox="1"/>
      </xdr:nvSpPr>
      <xdr:spPr>
        <a:xfrm>
          <a:off x="14123044" y="1387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784" name="n_2mainValue【児童館】&#10;有形固定資産減価償却率">
          <a:extLst>
            <a:ext uri="{FF2B5EF4-FFF2-40B4-BE49-F238E27FC236}">
              <a16:creationId xmlns:a16="http://schemas.microsoft.com/office/drawing/2014/main" id="{AE3AABE0-39A8-42AB-9B2D-CBDCC0ECDDB7}"/>
            </a:ext>
          </a:extLst>
        </xdr:cNvPr>
        <xdr:cNvSpPr txBox="1"/>
      </xdr:nvSpPr>
      <xdr:spPr>
        <a:xfrm>
          <a:off x="13318182"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39206</xdr:rowOff>
    </xdr:from>
    <xdr:ext cx="405111" cy="259045"/>
    <xdr:sp macro="" textlink="">
      <xdr:nvSpPr>
        <xdr:cNvPr id="785" name="n_3mainValue【児童館】&#10;有形固定資産減価償却率">
          <a:extLst>
            <a:ext uri="{FF2B5EF4-FFF2-40B4-BE49-F238E27FC236}">
              <a16:creationId xmlns:a16="http://schemas.microsoft.com/office/drawing/2014/main" id="{171B771C-5F01-4D12-BB51-3657A7ED3D63}"/>
            </a:ext>
          </a:extLst>
        </xdr:cNvPr>
        <xdr:cNvSpPr txBox="1"/>
      </xdr:nvSpPr>
      <xdr:spPr>
        <a:xfrm>
          <a:off x="12500619"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8182</xdr:rowOff>
    </xdr:from>
    <xdr:ext cx="405111" cy="259045"/>
    <xdr:sp macro="" textlink="">
      <xdr:nvSpPr>
        <xdr:cNvPr id="786" name="n_4mainValue【児童館】&#10;有形固定資産減価償却率">
          <a:extLst>
            <a:ext uri="{FF2B5EF4-FFF2-40B4-BE49-F238E27FC236}">
              <a16:creationId xmlns:a16="http://schemas.microsoft.com/office/drawing/2014/main" id="{A26FD775-361C-4724-A63C-3244931B47F0}"/>
            </a:ext>
          </a:extLst>
        </xdr:cNvPr>
        <xdr:cNvSpPr txBox="1"/>
      </xdr:nvSpPr>
      <xdr:spPr>
        <a:xfrm>
          <a:off x="11668769" y="1378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A4A1E994-96B9-4EE1-8253-58CDDCD004B5}"/>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40C4317A-8C84-4DDA-8000-4DBA5EDF8667}"/>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609A98EA-0C10-44A2-B771-7E2EF7851C43}"/>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FEB500D-2544-4686-B88F-2A675B91EDA6}"/>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9DC6131D-5CB0-44F7-A481-59FD06C24F52}"/>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8CD40818-3AA0-4AF1-A8ED-6EDEACEEE604}"/>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66B9E846-81F3-4FA8-9E85-54880921C5C6}"/>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E6560B12-EA21-452D-AC4C-DCD708E9262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3BB9AACE-E998-4F2A-A1D5-4945157604CB}"/>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BAAA7332-1D90-4D28-B0E4-876BB9D257C6}"/>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245F87E-772E-4537-BEEF-FCFEFEBDE7AA}"/>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BDEB4269-B4CD-4802-A43E-6CB609FBCC5B}"/>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E1E1B7B2-52DF-4969-BD6B-0EDBF2C8F1E8}"/>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19CC21C3-20FA-4E30-ADA0-64F689F18774}"/>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BA4255EB-FF36-419B-863D-24534BDDDCE5}"/>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2486C802-31BF-494A-BB36-30B6FA17C993}"/>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490C9C07-482F-4BA0-A3C5-6FDA05B33085}"/>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91D8E866-B133-48DE-9BBA-58B756D4CBA8}"/>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93CF3C8A-6A32-40A2-8B22-DC84CF0527B1}"/>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99855F2A-C4F9-4F90-A144-3AB266817296}"/>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730D92C0-A95B-42B0-A3DC-64D80CFC4BC2}"/>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C3BA52B4-C79D-495B-B808-B845B7C0BB18}"/>
            </a:ext>
          </a:extLst>
        </xdr:cNvPr>
        <xdr:cNvCxnSpPr/>
      </xdr:nvCxnSpPr>
      <xdr:spPr>
        <a:xfrm flipV="1">
          <a:off x="20503514" y="12723495"/>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EDB22246-D907-4E21-9356-9B9F79B797BD}"/>
            </a:ext>
          </a:extLst>
        </xdr:cNvPr>
        <xdr:cNvSpPr txBox="1"/>
      </xdr:nvSpPr>
      <xdr:spPr>
        <a:xfrm>
          <a:off x="20542250"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050FAE8C-565D-4F15-A8C9-89462D8372A2}"/>
            </a:ext>
          </a:extLst>
        </xdr:cNvPr>
        <xdr:cNvCxnSpPr/>
      </xdr:nvCxnSpPr>
      <xdr:spPr>
        <a:xfrm>
          <a:off x="20429538" y="139503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6CC965BC-93B2-4DC0-9F94-7E82A7DCC745}"/>
            </a:ext>
          </a:extLst>
        </xdr:cNvPr>
        <xdr:cNvSpPr txBox="1"/>
      </xdr:nvSpPr>
      <xdr:spPr>
        <a:xfrm>
          <a:off x="20542250" y="1250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7F3135F5-234F-4432-9931-C211ED127CBB}"/>
            </a:ext>
          </a:extLst>
        </xdr:cNvPr>
        <xdr:cNvCxnSpPr/>
      </xdr:nvCxnSpPr>
      <xdr:spPr>
        <a:xfrm>
          <a:off x="20429538" y="127234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3" name="【児童館】&#10;一人当たり面積平均値テキスト">
          <a:extLst>
            <a:ext uri="{FF2B5EF4-FFF2-40B4-BE49-F238E27FC236}">
              <a16:creationId xmlns:a16="http://schemas.microsoft.com/office/drawing/2014/main" id="{E55EF555-A83F-4A7D-90BB-9AA240654B5C}"/>
            </a:ext>
          </a:extLst>
        </xdr:cNvPr>
        <xdr:cNvSpPr txBox="1"/>
      </xdr:nvSpPr>
      <xdr:spPr>
        <a:xfrm>
          <a:off x="20542250" y="13609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BF5067D4-DEAA-4AB8-9D4D-E96FD5752F90}"/>
            </a:ext>
          </a:extLst>
        </xdr:cNvPr>
        <xdr:cNvSpPr/>
      </xdr:nvSpPr>
      <xdr:spPr>
        <a:xfrm>
          <a:off x="20453350" y="1362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22008B80-BE0D-4A46-81C2-2AF78960EB03}"/>
            </a:ext>
          </a:extLst>
        </xdr:cNvPr>
        <xdr:cNvSpPr/>
      </xdr:nvSpPr>
      <xdr:spPr>
        <a:xfrm>
          <a:off x="19686588" y="136442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6B44062A-9425-4975-8DF1-4E62B30AC584}"/>
            </a:ext>
          </a:extLst>
        </xdr:cNvPr>
        <xdr:cNvSpPr/>
      </xdr:nvSpPr>
      <xdr:spPr>
        <a:xfrm>
          <a:off x="18854738" y="1366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0814D7B7-5BE1-4CB8-B318-BF308D7BBE9E}"/>
            </a:ext>
          </a:extLst>
        </xdr:cNvPr>
        <xdr:cNvSpPr/>
      </xdr:nvSpPr>
      <xdr:spPr>
        <a:xfrm>
          <a:off x="18037175" y="136080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FDAABA8B-45DB-479D-8B9E-6F4B8ADB24E5}"/>
            </a:ext>
          </a:extLst>
        </xdr:cNvPr>
        <xdr:cNvSpPr/>
      </xdr:nvSpPr>
      <xdr:spPr>
        <a:xfrm>
          <a:off x="17219613" y="136442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E65F09A-33E6-4B78-AA7E-F7BAA576A4A3}"/>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DF4CDF6-6BB3-4951-B8ED-F094ED747EB8}"/>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EFF484E-D9BA-42E9-8F6F-60E70B7EA22C}"/>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AE8E7CD-656F-4CA6-A34C-D3B5D5BC64AA}"/>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CE11D11-C01E-44C7-A6A6-075C0613ADAC}"/>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21589</xdr:rowOff>
    </xdr:from>
    <xdr:to>
      <xdr:col>116</xdr:col>
      <xdr:colOff>114300</xdr:colOff>
      <xdr:row>81</xdr:row>
      <xdr:rowOff>123189</xdr:rowOff>
    </xdr:to>
    <xdr:sp macro="" textlink="">
      <xdr:nvSpPr>
        <xdr:cNvPr id="824" name="楕円 823">
          <a:extLst>
            <a:ext uri="{FF2B5EF4-FFF2-40B4-BE49-F238E27FC236}">
              <a16:creationId xmlns:a16="http://schemas.microsoft.com/office/drawing/2014/main" id="{B180BA99-2881-4296-B712-5B7532D763CA}"/>
            </a:ext>
          </a:extLst>
        </xdr:cNvPr>
        <xdr:cNvSpPr/>
      </xdr:nvSpPr>
      <xdr:spPr>
        <a:xfrm>
          <a:off x="20453350" y="131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44466</xdr:rowOff>
    </xdr:from>
    <xdr:ext cx="469744" cy="259045"/>
    <xdr:sp macro="" textlink="">
      <xdr:nvSpPr>
        <xdr:cNvPr id="825" name="【児童館】&#10;一人当たり面積該当値テキスト">
          <a:extLst>
            <a:ext uri="{FF2B5EF4-FFF2-40B4-BE49-F238E27FC236}">
              <a16:creationId xmlns:a16="http://schemas.microsoft.com/office/drawing/2014/main" id="{9CC0C09F-EB49-4F0F-9396-54DA82FBC0B5}"/>
            </a:ext>
          </a:extLst>
        </xdr:cNvPr>
        <xdr:cNvSpPr txBox="1"/>
      </xdr:nvSpPr>
      <xdr:spPr>
        <a:xfrm>
          <a:off x="20542250" y="1300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826" name="楕円 825">
          <a:extLst>
            <a:ext uri="{FF2B5EF4-FFF2-40B4-BE49-F238E27FC236}">
              <a16:creationId xmlns:a16="http://schemas.microsoft.com/office/drawing/2014/main" id="{89CA0749-E9E5-4590-8EB3-4A222E2F21DD}"/>
            </a:ext>
          </a:extLst>
        </xdr:cNvPr>
        <xdr:cNvSpPr/>
      </xdr:nvSpPr>
      <xdr:spPr>
        <a:xfrm>
          <a:off x="19686588" y="131470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72389</xdr:rowOff>
    </xdr:from>
    <xdr:to>
      <xdr:col>116</xdr:col>
      <xdr:colOff>63500</xdr:colOff>
      <xdr:row>81</xdr:row>
      <xdr:rowOff>72389</xdr:rowOff>
    </xdr:to>
    <xdr:cxnSp macro="">
      <xdr:nvCxnSpPr>
        <xdr:cNvPr id="827" name="直線コネクタ 826">
          <a:extLst>
            <a:ext uri="{FF2B5EF4-FFF2-40B4-BE49-F238E27FC236}">
              <a16:creationId xmlns:a16="http://schemas.microsoft.com/office/drawing/2014/main" id="{BAA2E2FD-3B60-4D91-9C22-89EE74BA1FAF}"/>
            </a:ext>
          </a:extLst>
        </xdr:cNvPr>
        <xdr:cNvCxnSpPr/>
      </xdr:nvCxnSpPr>
      <xdr:spPr>
        <a:xfrm>
          <a:off x="19737388" y="13197839"/>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828" name="楕円 827">
          <a:extLst>
            <a:ext uri="{FF2B5EF4-FFF2-40B4-BE49-F238E27FC236}">
              <a16:creationId xmlns:a16="http://schemas.microsoft.com/office/drawing/2014/main" id="{B147516E-E2BD-4CB3-9F9D-960076E1738F}"/>
            </a:ext>
          </a:extLst>
        </xdr:cNvPr>
        <xdr:cNvSpPr/>
      </xdr:nvSpPr>
      <xdr:spPr>
        <a:xfrm>
          <a:off x="18854738"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95250</xdr:rowOff>
    </xdr:to>
    <xdr:cxnSp macro="">
      <xdr:nvCxnSpPr>
        <xdr:cNvPr id="829" name="直線コネクタ 828">
          <a:extLst>
            <a:ext uri="{FF2B5EF4-FFF2-40B4-BE49-F238E27FC236}">
              <a16:creationId xmlns:a16="http://schemas.microsoft.com/office/drawing/2014/main" id="{FB980093-61A5-493D-806F-1659360A9354}"/>
            </a:ext>
          </a:extLst>
        </xdr:cNvPr>
        <xdr:cNvCxnSpPr/>
      </xdr:nvCxnSpPr>
      <xdr:spPr>
        <a:xfrm flipV="1">
          <a:off x="18905538" y="13197839"/>
          <a:ext cx="8318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830" name="楕円 829">
          <a:extLst>
            <a:ext uri="{FF2B5EF4-FFF2-40B4-BE49-F238E27FC236}">
              <a16:creationId xmlns:a16="http://schemas.microsoft.com/office/drawing/2014/main" id="{9B918731-3AEC-4000-B99D-982C255068A4}"/>
            </a:ext>
          </a:extLst>
        </xdr:cNvPr>
        <xdr:cNvSpPr/>
      </xdr:nvSpPr>
      <xdr:spPr>
        <a:xfrm>
          <a:off x="18037175" y="131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81</xdr:row>
      <xdr:rowOff>95250</xdr:rowOff>
    </xdr:to>
    <xdr:cxnSp macro="">
      <xdr:nvCxnSpPr>
        <xdr:cNvPr id="831" name="直線コネクタ 830">
          <a:extLst>
            <a:ext uri="{FF2B5EF4-FFF2-40B4-BE49-F238E27FC236}">
              <a16:creationId xmlns:a16="http://schemas.microsoft.com/office/drawing/2014/main" id="{F3E572F7-2149-4BAC-B57A-9054B884B789}"/>
            </a:ext>
          </a:extLst>
        </xdr:cNvPr>
        <xdr:cNvCxnSpPr/>
      </xdr:nvCxnSpPr>
      <xdr:spPr>
        <a:xfrm>
          <a:off x="18087975" y="13197839"/>
          <a:ext cx="817563"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832" name="楕円 831">
          <a:extLst>
            <a:ext uri="{FF2B5EF4-FFF2-40B4-BE49-F238E27FC236}">
              <a16:creationId xmlns:a16="http://schemas.microsoft.com/office/drawing/2014/main" id="{FF5E1AA0-E6EB-4462-BACD-F04646F87F41}"/>
            </a:ext>
          </a:extLst>
        </xdr:cNvPr>
        <xdr:cNvSpPr/>
      </xdr:nvSpPr>
      <xdr:spPr>
        <a:xfrm>
          <a:off x="17219613" y="131699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95250</xdr:rowOff>
    </xdr:to>
    <xdr:cxnSp macro="">
      <xdr:nvCxnSpPr>
        <xdr:cNvPr id="833" name="直線コネクタ 832">
          <a:extLst>
            <a:ext uri="{FF2B5EF4-FFF2-40B4-BE49-F238E27FC236}">
              <a16:creationId xmlns:a16="http://schemas.microsoft.com/office/drawing/2014/main" id="{A47BEDC4-85DA-406A-B33C-9757F4F8ECBF}"/>
            </a:ext>
          </a:extLst>
        </xdr:cNvPr>
        <xdr:cNvCxnSpPr/>
      </xdr:nvCxnSpPr>
      <xdr:spPr>
        <a:xfrm flipV="1">
          <a:off x="17270413" y="13197839"/>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34" name="n_1aveValue【児童館】&#10;一人当たり面積">
          <a:extLst>
            <a:ext uri="{FF2B5EF4-FFF2-40B4-BE49-F238E27FC236}">
              <a16:creationId xmlns:a16="http://schemas.microsoft.com/office/drawing/2014/main" id="{5B3F5CBE-CF4E-4551-ABE9-5FA065AB9190}"/>
            </a:ext>
          </a:extLst>
        </xdr:cNvPr>
        <xdr:cNvSpPr txBox="1"/>
      </xdr:nvSpPr>
      <xdr:spPr>
        <a:xfrm>
          <a:off x="19504102" y="1373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5" name="n_2aveValue【児童館】&#10;一人当たり面積">
          <a:extLst>
            <a:ext uri="{FF2B5EF4-FFF2-40B4-BE49-F238E27FC236}">
              <a16:creationId xmlns:a16="http://schemas.microsoft.com/office/drawing/2014/main" id="{02AA85D6-7BAC-44F2-8086-356953FF6492}"/>
            </a:ext>
          </a:extLst>
        </xdr:cNvPr>
        <xdr:cNvSpPr txBox="1"/>
      </xdr:nvSpPr>
      <xdr:spPr>
        <a:xfrm>
          <a:off x="18684952" y="137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6" name="n_3aveValue【児童館】&#10;一人当たり面積">
          <a:extLst>
            <a:ext uri="{FF2B5EF4-FFF2-40B4-BE49-F238E27FC236}">
              <a16:creationId xmlns:a16="http://schemas.microsoft.com/office/drawing/2014/main" id="{F1611B6A-4E6E-4EDD-8CA7-362AFA5A8B03}"/>
            </a:ext>
          </a:extLst>
        </xdr:cNvPr>
        <xdr:cNvSpPr txBox="1"/>
      </xdr:nvSpPr>
      <xdr:spPr>
        <a:xfrm>
          <a:off x="17867390" y="1369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837" name="n_4aveValue【児童館】&#10;一人当たり面積">
          <a:extLst>
            <a:ext uri="{FF2B5EF4-FFF2-40B4-BE49-F238E27FC236}">
              <a16:creationId xmlns:a16="http://schemas.microsoft.com/office/drawing/2014/main" id="{2D312A27-1101-48D4-917A-2B69D5E58517}"/>
            </a:ext>
          </a:extLst>
        </xdr:cNvPr>
        <xdr:cNvSpPr txBox="1"/>
      </xdr:nvSpPr>
      <xdr:spPr>
        <a:xfrm>
          <a:off x="17049827" y="1373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838" name="n_1mainValue【児童館】&#10;一人当たり面積">
          <a:extLst>
            <a:ext uri="{FF2B5EF4-FFF2-40B4-BE49-F238E27FC236}">
              <a16:creationId xmlns:a16="http://schemas.microsoft.com/office/drawing/2014/main" id="{061BDFE9-9D9D-4787-8C3C-7E3EFD401A76}"/>
            </a:ext>
          </a:extLst>
        </xdr:cNvPr>
        <xdr:cNvSpPr txBox="1"/>
      </xdr:nvSpPr>
      <xdr:spPr>
        <a:xfrm>
          <a:off x="19504102" y="1294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839" name="n_2mainValue【児童館】&#10;一人当たり面積">
          <a:extLst>
            <a:ext uri="{FF2B5EF4-FFF2-40B4-BE49-F238E27FC236}">
              <a16:creationId xmlns:a16="http://schemas.microsoft.com/office/drawing/2014/main" id="{39111DBA-76D6-415F-9D4A-BB052A9039EC}"/>
            </a:ext>
          </a:extLst>
        </xdr:cNvPr>
        <xdr:cNvSpPr txBox="1"/>
      </xdr:nvSpPr>
      <xdr:spPr>
        <a:xfrm>
          <a:off x="18684952"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840" name="n_3mainValue【児童館】&#10;一人当たり面積">
          <a:extLst>
            <a:ext uri="{FF2B5EF4-FFF2-40B4-BE49-F238E27FC236}">
              <a16:creationId xmlns:a16="http://schemas.microsoft.com/office/drawing/2014/main" id="{510A4976-B208-4362-9EEC-F901B31E3696}"/>
            </a:ext>
          </a:extLst>
        </xdr:cNvPr>
        <xdr:cNvSpPr txBox="1"/>
      </xdr:nvSpPr>
      <xdr:spPr>
        <a:xfrm>
          <a:off x="17867390" y="1294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841" name="n_4mainValue【児童館】&#10;一人当たり面積">
          <a:extLst>
            <a:ext uri="{FF2B5EF4-FFF2-40B4-BE49-F238E27FC236}">
              <a16:creationId xmlns:a16="http://schemas.microsoft.com/office/drawing/2014/main" id="{823A2FE4-C496-4193-9D38-934FA13B8B4B}"/>
            </a:ext>
          </a:extLst>
        </xdr:cNvPr>
        <xdr:cNvSpPr txBox="1"/>
      </xdr:nvSpPr>
      <xdr:spPr>
        <a:xfrm>
          <a:off x="17049827"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5A4B994F-7D60-42A0-8C3E-20C8B0EDE1A8}"/>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2C7B4044-7F5A-4828-A873-FABB6A573CBE}"/>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EFEA18C6-4D11-43CA-903B-91409D9BFFAC}"/>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FD51D3C8-3756-4C21-807C-E3747070730C}"/>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29127A2A-8342-4E7D-8B0C-A22F433DC53D}"/>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900D9C59-B294-40FC-9470-BC203CDBC154}"/>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2EF76655-3E82-4E9D-A8B8-CAC33D56F28B}"/>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50580861-37E1-43D4-A539-54FD76655B54}"/>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C67EEE53-AE12-42D3-879D-4298F62A6002}"/>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67453E87-C421-42FC-9DDA-38D09B0D247C}"/>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9A82F034-1E82-4F8F-8C2B-64B8B656DD6B}"/>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6475F755-E90B-4D01-A296-BE6EF026A855}"/>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03E3D542-F61F-409F-8BB9-A0DFC983A07A}"/>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13ACE125-0901-44FF-A3E8-62524747E696}"/>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2B75BDE6-8F74-4487-B069-1FE8984467B4}"/>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46339162-DD52-4E34-8592-2933A46E4FD1}"/>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A9BA1208-F9B3-421A-8F42-B39B66755CCF}"/>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EFAC6FC4-08E3-499C-A2C7-4E5400A1A984}"/>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95A3A6B8-90DC-47B5-8302-B99AA1AB92B4}"/>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67E837EF-3F1E-4A4A-8725-5BD9B8A8670E}"/>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43030243-4F8C-4636-8AE5-39EBA49A902F}"/>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151E174F-1084-4137-94CF-74C3FA333854}"/>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54402824-FB58-45E6-A01F-1D7611ECB9E4}"/>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6EF2416E-4340-4017-92F4-7AA8E399C713}"/>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8D9D1ACC-4367-473B-95CF-8570E44308A2}"/>
            </a:ext>
          </a:extLst>
        </xdr:cNvPr>
        <xdr:cNvCxnSpPr/>
      </xdr:nvCxnSpPr>
      <xdr:spPr>
        <a:xfrm flipV="1">
          <a:off x="15104427" y="165430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807891E5-1A15-4FC1-B90D-BC77B49F56B7}"/>
            </a:ext>
          </a:extLst>
        </xdr:cNvPr>
        <xdr:cNvSpPr txBox="1"/>
      </xdr:nvSpPr>
      <xdr:spPr>
        <a:xfrm>
          <a:off x="15143163"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1257997F-52F8-4C75-A5A1-3387224FA8F4}"/>
            </a:ext>
          </a:extLst>
        </xdr:cNvPr>
        <xdr:cNvCxnSpPr/>
      </xdr:nvCxnSpPr>
      <xdr:spPr>
        <a:xfrm>
          <a:off x="15016163" y="1781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01A17F59-9CD1-4013-815C-D8466C4AB7A3}"/>
            </a:ext>
          </a:extLst>
        </xdr:cNvPr>
        <xdr:cNvSpPr txBox="1"/>
      </xdr:nvSpPr>
      <xdr:spPr>
        <a:xfrm>
          <a:off x="15143163" y="1631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0533EF3A-F314-418A-8022-4FFE04ECD9F3}"/>
            </a:ext>
          </a:extLst>
        </xdr:cNvPr>
        <xdr:cNvCxnSpPr/>
      </xdr:nvCxnSpPr>
      <xdr:spPr>
        <a:xfrm>
          <a:off x="15016163" y="165430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74CFB622-7E22-4617-A2FC-C0A2B526BB14}"/>
            </a:ext>
          </a:extLst>
        </xdr:cNvPr>
        <xdr:cNvSpPr txBox="1"/>
      </xdr:nvSpPr>
      <xdr:spPr>
        <a:xfrm>
          <a:off x="15143163" y="1680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01F250E2-55E5-4E25-9DC1-71B2B7EC6311}"/>
            </a:ext>
          </a:extLst>
        </xdr:cNvPr>
        <xdr:cNvSpPr/>
      </xdr:nvSpPr>
      <xdr:spPr>
        <a:xfrm>
          <a:off x="15054263" y="16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38F40615-2D52-494B-9DEC-B58E6313E401}"/>
            </a:ext>
          </a:extLst>
        </xdr:cNvPr>
        <xdr:cNvSpPr/>
      </xdr:nvSpPr>
      <xdr:spPr>
        <a:xfrm>
          <a:off x="14273213" y="1693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B9245EBC-1F09-400A-AACB-6B6C0AC32881}"/>
            </a:ext>
          </a:extLst>
        </xdr:cNvPr>
        <xdr:cNvSpPr/>
      </xdr:nvSpPr>
      <xdr:spPr>
        <a:xfrm>
          <a:off x="13455650" y="16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50F7733D-7699-4781-82E1-15EC7CC6D320}"/>
            </a:ext>
          </a:extLst>
        </xdr:cNvPr>
        <xdr:cNvSpPr/>
      </xdr:nvSpPr>
      <xdr:spPr>
        <a:xfrm>
          <a:off x="12638088" y="169151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2D88308B-C64D-4111-99D7-6748F015EF89}"/>
            </a:ext>
          </a:extLst>
        </xdr:cNvPr>
        <xdr:cNvSpPr/>
      </xdr:nvSpPr>
      <xdr:spPr>
        <a:xfrm>
          <a:off x="11806238"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B029C59-247D-4218-8150-FC4BB185930F}"/>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160BB60-352A-4EF4-87CC-A5331E9D6018}"/>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233B1F6-E619-43BC-89A2-F880F0673F45}"/>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373543CB-5482-46B0-987B-171EED02E857}"/>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5206AE18-3BAA-4D3D-BE11-0CF12EE31717}"/>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82" name="楕円 881">
          <a:extLst>
            <a:ext uri="{FF2B5EF4-FFF2-40B4-BE49-F238E27FC236}">
              <a16:creationId xmlns:a16="http://schemas.microsoft.com/office/drawing/2014/main" id="{A9C128C7-9B6C-482D-B4B6-505C95D2E3B9}"/>
            </a:ext>
          </a:extLst>
        </xdr:cNvPr>
        <xdr:cNvSpPr/>
      </xdr:nvSpPr>
      <xdr:spPr>
        <a:xfrm>
          <a:off x="15054263"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883" name="【公民館】&#10;有形固定資産減価償却率該当値テキスト">
          <a:extLst>
            <a:ext uri="{FF2B5EF4-FFF2-40B4-BE49-F238E27FC236}">
              <a16:creationId xmlns:a16="http://schemas.microsoft.com/office/drawing/2014/main" id="{581D75CA-2583-414B-9AC2-77DACBDFACC5}"/>
            </a:ext>
          </a:extLst>
        </xdr:cNvPr>
        <xdr:cNvSpPr txBox="1"/>
      </xdr:nvSpPr>
      <xdr:spPr>
        <a:xfrm>
          <a:off x="15143163"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884" name="楕円 883">
          <a:extLst>
            <a:ext uri="{FF2B5EF4-FFF2-40B4-BE49-F238E27FC236}">
              <a16:creationId xmlns:a16="http://schemas.microsoft.com/office/drawing/2014/main" id="{DD316630-44DC-4B81-8968-DE0639F293D2}"/>
            </a:ext>
          </a:extLst>
        </xdr:cNvPr>
        <xdr:cNvSpPr/>
      </xdr:nvSpPr>
      <xdr:spPr>
        <a:xfrm>
          <a:off x="14273213"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87630</xdr:rowOff>
    </xdr:to>
    <xdr:cxnSp macro="">
      <xdr:nvCxnSpPr>
        <xdr:cNvPr id="885" name="直線コネクタ 884">
          <a:extLst>
            <a:ext uri="{FF2B5EF4-FFF2-40B4-BE49-F238E27FC236}">
              <a16:creationId xmlns:a16="http://schemas.microsoft.com/office/drawing/2014/main" id="{1F060239-31D9-41FA-BFB0-AC31EC4C6429}"/>
            </a:ext>
          </a:extLst>
        </xdr:cNvPr>
        <xdr:cNvCxnSpPr/>
      </xdr:nvCxnSpPr>
      <xdr:spPr>
        <a:xfrm>
          <a:off x="14324013" y="17198339"/>
          <a:ext cx="7810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886" name="楕円 885">
          <a:extLst>
            <a:ext uri="{FF2B5EF4-FFF2-40B4-BE49-F238E27FC236}">
              <a16:creationId xmlns:a16="http://schemas.microsoft.com/office/drawing/2014/main" id="{F26FA470-6C24-4682-B4F3-403C82038FCE}"/>
            </a:ext>
          </a:extLst>
        </xdr:cNvPr>
        <xdr:cNvSpPr/>
      </xdr:nvSpPr>
      <xdr:spPr>
        <a:xfrm>
          <a:off x="1345565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53339</xdr:rowOff>
    </xdr:to>
    <xdr:cxnSp macro="">
      <xdr:nvCxnSpPr>
        <xdr:cNvPr id="887" name="直線コネクタ 886">
          <a:extLst>
            <a:ext uri="{FF2B5EF4-FFF2-40B4-BE49-F238E27FC236}">
              <a16:creationId xmlns:a16="http://schemas.microsoft.com/office/drawing/2014/main" id="{7A30434E-BDB7-4B2A-8D62-589BA177C939}"/>
            </a:ext>
          </a:extLst>
        </xdr:cNvPr>
        <xdr:cNvCxnSpPr/>
      </xdr:nvCxnSpPr>
      <xdr:spPr>
        <a:xfrm>
          <a:off x="13506450" y="17164050"/>
          <a:ext cx="817563"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8" name="楕円 887">
          <a:extLst>
            <a:ext uri="{FF2B5EF4-FFF2-40B4-BE49-F238E27FC236}">
              <a16:creationId xmlns:a16="http://schemas.microsoft.com/office/drawing/2014/main" id="{FD331A8A-1EB5-4F17-A749-DE9C8A95E2CD}"/>
            </a:ext>
          </a:extLst>
        </xdr:cNvPr>
        <xdr:cNvSpPr/>
      </xdr:nvSpPr>
      <xdr:spPr>
        <a:xfrm>
          <a:off x="12638088" y="170789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19050</xdr:rowOff>
    </xdr:to>
    <xdr:cxnSp macro="">
      <xdr:nvCxnSpPr>
        <xdr:cNvPr id="889" name="直線コネクタ 888">
          <a:extLst>
            <a:ext uri="{FF2B5EF4-FFF2-40B4-BE49-F238E27FC236}">
              <a16:creationId xmlns:a16="http://schemas.microsoft.com/office/drawing/2014/main" id="{68ADF459-B656-4868-8374-0DE41A730F9F}"/>
            </a:ext>
          </a:extLst>
        </xdr:cNvPr>
        <xdr:cNvCxnSpPr/>
      </xdr:nvCxnSpPr>
      <xdr:spPr>
        <a:xfrm>
          <a:off x="12688888" y="17129761"/>
          <a:ext cx="817562"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69214</xdr:rowOff>
    </xdr:from>
    <xdr:to>
      <xdr:col>67</xdr:col>
      <xdr:colOff>101600</xdr:colOff>
      <xdr:row>104</xdr:row>
      <xdr:rowOff>170814</xdr:rowOff>
    </xdr:to>
    <xdr:sp macro="" textlink="">
      <xdr:nvSpPr>
        <xdr:cNvPr id="890" name="楕円 889">
          <a:extLst>
            <a:ext uri="{FF2B5EF4-FFF2-40B4-BE49-F238E27FC236}">
              <a16:creationId xmlns:a16="http://schemas.microsoft.com/office/drawing/2014/main" id="{094BD7A7-4B92-491E-851B-6D34409B6FBC}"/>
            </a:ext>
          </a:extLst>
        </xdr:cNvPr>
        <xdr:cNvSpPr/>
      </xdr:nvSpPr>
      <xdr:spPr>
        <a:xfrm>
          <a:off x="11806238" y="170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120014</xdr:rowOff>
    </xdr:from>
    <xdr:to>
      <xdr:col>71</xdr:col>
      <xdr:colOff>177800</xdr:colOff>
      <xdr:row>104</xdr:row>
      <xdr:rowOff>156211</xdr:rowOff>
    </xdr:to>
    <xdr:cxnSp macro="">
      <xdr:nvCxnSpPr>
        <xdr:cNvPr id="891" name="直線コネクタ 890">
          <a:extLst>
            <a:ext uri="{FF2B5EF4-FFF2-40B4-BE49-F238E27FC236}">
              <a16:creationId xmlns:a16="http://schemas.microsoft.com/office/drawing/2014/main" id="{47531E88-DB30-4051-B801-38FEFA2B70FC}"/>
            </a:ext>
          </a:extLst>
        </xdr:cNvPr>
        <xdr:cNvCxnSpPr/>
      </xdr:nvCxnSpPr>
      <xdr:spPr>
        <a:xfrm>
          <a:off x="11857038" y="17093564"/>
          <a:ext cx="8318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BE52833C-10ED-49C8-AE52-44EB8D9BFF38}"/>
            </a:ext>
          </a:extLst>
        </xdr:cNvPr>
        <xdr:cNvSpPr txBox="1"/>
      </xdr:nvSpPr>
      <xdr:spPr>
        <a:xfrm>
          <a:off x="14123044" y="1671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EF9AB8DC-6C40-4AF0-B624-F1D1E8257CE5}"/>
            </a:ext>
          </a:extLst>
        </xdr:cNvPr>
        <xdr:cNvSpPr txBox="1"/>
      </xdr:nvSpPr>
      <xdr:spPr>
        <a:xfrm>
          <a:off x="13318182" y="1669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898135B4-F628-4DC1-9A5D-2C82DEB71A5D}"/>
            </a:ext>
          </a:extLst>
        </xdr:cNvPr>
        <xdr:cNvSpPr txBox="1"/>
      </xdr:nvSpPr>
      <xdr:spPr>
        <a:xfrm>
          <a:off x="12500619" y="1669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a:extLst>
            <a:ext uri="{FF2B5EF4-FFF2-40B4-BE49-F238E27FC236}">
              <a16:creationId xmlns:a16="http://schemas.microsoft.com/office/drawing/2014/main" id="{8E2F2541-B928-4EC1-8734-DE16AD41AC23}"/>
            </a:ext>
          </a:extLst>
        </xdr:cNvPr>
        <xdr:cNvSpPr txBox="1"/>
      </xdr:nvSpPr>
      <xdr:spPr>
        <a:xfrm>
          <a:off x="11668769"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896" name="n_1mainValue【公民館】&#10;有形固定資産減価償却率">
          <a:extLst>
            <a:ext uri="{FF2B5EF4-FFF2-40B4-BE49-F238E27FC236}">
              <a16:creationId xmlns:a16="http://schemas.microsoft.com/office/drawing/2014/main" id="{ED8A11EB-E47B-4F63-A561-049BBBA2ABF4}"/>
            </a:ext>
          </a:extLst>
        </xdr:cNvPr>
        <xdr:cNvSpPr txBox="1"/>
      </xdr:nvSpPr>
      <xdr:spPr>
        <a:xfrm>
          <a:off x="14123044"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897" name="n_2mainValue【公民館】&#10;有形固定資産減価償却率">
          <a:extLst>
            <a:ext uri="{FF2B5EF4-FFF2-40B4-BE49-F238E27FC236}">
              <a16:creationId xmlns:a16="http://schemas.microsoft.com/office/drawing/2014/main" id="{F749492A-BC4A-4BC5-9505-E0DBC98D2A95}"/>
            </a:ext>
          </a:extLst>
        </xdr:cNvPr>
        <xdr:cNvSpPr txBox="1"/>
      </xdr:nvSpPr>
      <xdr:spPr>
        <a:xfrm>
          <a:off x="13318182" y="1720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8" name="n_3mainValue【公民館】&#10;有形固定資産減価償却率">
          <a:extLst>
            <a:ext uri="{FF2B5EF4-FFF2-40B4-BE49-F238E27FC236}">
              <a16:creationId xmlns:a16="http://schemas.microsoft.com/office/drawing/2014/main" id="{020AB7FC-B95D-4C06-B8DF-7FE36146FD3C}"/>
            </a:ext>
          </a:extLst>
        </xdr:cNvPr>
        <xdr:cNvSpPr txBox="1"/>
      </xdr:nvSpPr>
      <xdr:spPr>
        <a:xfrm>
          <a:off x="12500619" y="1717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161941</xdr:rowOff>
    </xdr:from>
    <xdr:ext cx="405111" cy="259045"/>
    <xdr:sp macro="" textlink="">
      <xdr:nvSpPr>
        <xdr:cNvPr id="899" name="n_4mainValue【公民館】&#10;有形固定資産減価償却率">
          <a:extLst>
            <a:ext uri="{FF2B5EF4-FFF2-40B4-BE49-F238E27FC236}">
              <a16:creationId xmlns:a16="http://schemas.microsoft.com/office/drawing/2014/main" id="{BDDA7D01-FF82-4D1F-B039-7AB8CCC70221}"/>
            </a:ext>
          </a:extLst>
        </xdr:cNvPr>
        <xdr:cNvSpPr txBox="1"/>
      </xdr:nvSpPr>
      <xdr:spPr>
        <a:xfrm>
          <a:off x="11668769"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688EB533-D55F-41E7-8510-1566DD567466}"/>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63AC4B2B-CAF7-459F-9864-5C70E3B61EDE}"/>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24FEEC7E-C26C-4F30-98CF-24DEC70BD0EA}"/>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F2C6C67B-4E77-4D41-B58F-290B8E5175EE}"/>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C20BD123-0EA6-4A4B-BE90-12E5C162EA73}"/>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E5962DF7-AFC7-4CF9-B491-428512662C8A}"/>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2DDF718-4E42-41A6-BC86-E8D951758D04}"/>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9F34BF74-8836-4B3E-A24F-165FC0BFA738}"/>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19C8CD60-61B5-4727-AC96-E4DABCD6E8DA}"/>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16FEFB9C-9F3D-4F49-BA48-C7D33109F55A}"/>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A2AA3404-E9DB-48FF-982B-DFCE1AC98A3E}"/>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168AC465-02EB-4E32-9705-6FE83F2484E5}"/>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B07A0659-104D-4ED5-8751-24882BD133DA}"/>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9921A2B8-C5B8-4DA0-8F1D-0B57D5D3CD46}"/>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90F3FDC1-96D8-4378-94CC-16BD926D935E}"/>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C9AE38B8-635C-4F53-B58D-C8B1F9B2CB86}"/>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2099C955-9494-465D-B0F1-AE7440F6254F}"/>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7111C27E-9F78-4013-95BD-FFB1954E8212}"/>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A3AC318C-71D5-46B9-A050-384F906C7FC9}"/>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4F8F424B-9CEB-4976-9AC9-097DD48DE689}"/>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F981567-2F9E-441A-AF08-CE62A0F2620D}"/>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BB60850-4212-4E93-B463-B400DBA66BFD}"/>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4FDA45E0-F554-47C6-B004-82782278BBC6}"/>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073EB8B6-3E6C-4FD1-A120-2E66F06D38D3}"/>
            </a:ext>
          </a:extLst>
        </xdr:cNvPr>
        <xdr:cNvCxnSpPr/>
      </xdr:nvCxnSpPr>
      <xdr:spPr>
        <a:xfrm flipV="1">
          <a:off x="20503514" y="1637157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33AE554D-20EA-4683-B811-C7B987ABD6D2}"/>
            </a:ext>
          </a:extLst>
        </xdr:cNvPr>
        <xdr:cNvSpPr txBox="1"/>
      </xdr:nvSpPr>
      <xdr:spPr>
        <a:xfrm>
          <a:off x="20542250" y="1777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B477FF43-4192-473F-8187-2D93890F7EA2}"/>
            </a:ext>
          </a:extLst>
        </xdr:cNvPr>
        <xdr:cNvCxnSpPr/>
      </xdr:nvCxnSpPr>
      <xdr:spPr>
        <a:xfrm>
          <a:off x="20429538" y="17773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6238ED71-A580-4D67-B7A5-862134136CBB}"/>
            </a:ext>
          </a:extLst>
        </xdr:cNvPr>
        <xdr:cNvSpPr txBox="1"/>
      </xdr:nvSpPr>
      <xdr:spPr>
        <a:xfrm>
          <a:off x="20542250" y="1614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C076F85F-875A-4B77-8E4F-35DDA159F5E8}"/>
            </a:ext>
          </a:extLst>
        </xdr:cNvPr>
        <xdr:cNvCxnSpPr/>
      </xdr:nvCxnSpPr>
      <xdr:spPr>
        <a:xfrm>
          <a:off x="20429538" y="163715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a:extLst>
            <a:ext uri="{FF2B5EF4-FFF2-40B4-BE49-F238E27FC236}">
              <a16:creationId xmlns:a16="http://schemas.microsoft.com/office/drawing/2014/main" id="{A180E358-ED6F-41F0-8D41-D4EC24A04ACE}"/>
            </a:ext>
          </a:extLst>
        </xdr:cNvPr>
        <xdr:cNvSpPr txBox="1"/>
      </xdr:nvSpPr>
      <xdr:spPr>
        <a:xfrm>
          <a:off x="20542250" y="17071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9AA09C1D-09C3-4B80-8CBB-E8BF20C12FC8}"/>
            </a:ext>
          </a:extLst>
        </xdr:cNvPr>
        <xdr:cNvSpPr/>
      </xdr:nvSpPr>
      <xdr:spPr>
        <a:xfrm>
          <a:off x="20453350" y="172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DD896532-65C0-4A64-9161-050748000F65}"/>
            </a:ext>
          </a:extLst>
        </xdr:cNvPr>
        <xdr:cNvSpPr/>
      </xdr:nvSpPr>
      <xdr:spPr>
        <a:xfrm>
          <a:off x="19686588" y="172199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157B8335-BF4C-4012-ACBF-067EF3D97762}"/>
            </a:ext>
          </a:extLst>
        </xdr:cNvPr>
        <xdr:cNvSpPr/>
      </xdr:nvSpPr>
      <xdr:spPr>
        <a:xfrm>
          <a:off x="18854738"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CE91672A-D8B8-4AF2-9FDB-D621082A3CAF}"/>
            </a:ext>
          </a:extLst>
        </xdr:cNvPr>
        <xdr:cNvSpPr/>
      </xdr:nvSpPr>
      <xdr:spPr>
        <a:xfrm>
          <a:off x="18037175" y="1721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247632B1-4393-4823-AA11-0500B9BB9709}"/>
            </a:ext>
          </a:extLst>
        </xdr:cNvPr>
        <xdr:cNvSpPr/>
      </xdr:nvSpPr>
      <xdr:spPr>
        <a:xfrm>
          <a:off x="17219613" y="172351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7B8DB01-5EE5-4C3C-85AF-2C531AFA92CC}"/>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DF32EE9-4FAA-4ACC-9658-3ADFE3E8331F}"/>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550A979-C0A3-4C62-A59B-89874FFE4D69}"/>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BE58BD3-28D5-411D-95EB-83F26EA3714E}"/>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5F1F66D-9F21-473F-A510-ADD07D29F183}"/>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939" name="楕円 938">
          <a:extLst>
            <a:ext uri="{FF2B5EF4-FFF2-40B4-BE49-F238E27FC236}">
              <a16:creationId xmlns:a16="http://schemas.microsoft.com/office/drawing/2014/main" id="{1DDC2F44-2775-4F81-8C08-1D33E1F13E1F}"/>
            </a:ext>
          </a:extLst>
        </xdr:cNvPr>
        <xdr:cNvSpPr/>
      </xdr:nvSpPr>
      <xdr:spPr>
        <a:xfrm>
          <a:off x="2045335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940" name="【公民館】&#10;一人当たり面積該当値テキスト">
          <a:extLst>
            <a:ext uri="{FF2B5EF4-FFF2-40B4-BE49-F238E27FC236}">
              <a16:creationId xmlns:a16="http://schemas.microsoft.com/office/drawing/2014/main" id="{513D3569-6277-45B2-8D93-BFE637047EEC}"/>
            </a:ext>
          </a:extLst>
        </xdr:cNvPr>
        <xdr:cNvSpPr txBox="1"/>
      </xdr:nvSpPr>
      <xdr:spPr>
        <a:xfrm>
          <a:off x="20542250" y="1763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941" name="楕円 940">
          <a:extLst>
            <a:ext uri="{FF2B5EF4-FFF2-40B4-BE49-F238E27FC236}">
              <a16:creationId xmlns:a16="http://schemas.microsoft.com/office/drawing/2014/main" id="{68F0F8E2-DE98-48F4-AA47-38040FCEF200}"/>
            </a:ext>
          </a:extLst>
        </xdr:cNvPr>
        <xdr:cNvSpPr/>
      </xdr:nvSpPr>
      <xdr:spPr>
        <a:xfrm>
          <a:off x="19686588" y="177228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942" name="直線コネクタ 941">
          <a:extLst>
            <a:ext uri="{FF2B5EF4-FFF2-40B4-BE49-F238E27FC236}">
              <a16:creationId xmlns:a16="http://schemas.microsoft.com/office/drawing/2014/main" id="{B132980C-6679-4223-B432-779E3B5F16C3}"/>
            </a:ext>
          </a:extLst>
        </xdr:cNvPr>
        <xdr:cNvCxnSpPr/>
      </xdr:nvCxnSpPr>
      <xdr:spPr>
        <a:xfrm>
          <a:off x="19737388" y="1777365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63500</xdr:rowOff>
    </xdr:from>
    <xdr:to>
      <xdr:col>107</xdr:col>
      <xdr:colOff>101600</xdr:colOff>
      <xdr:row>108</xdr:row>
      <xdr:rowOff>165100</xdr:rowOff>
    </xdr:to>
    <xdr:sp macro="" textlink="">
      <xdr:nvSpPr>
        <xdr:cNvPr id="943" name="楕円 942">
          <a:extLst>
            <a:ext uri="{FF2B5EF4-FFF2-40B4-BE49-F238E27FC236}">
              <a16:creationId xmlns:a16="http://schemas.microsoft.com/office/drawing/2014/main" id="{78BFAB61-FFCE-4945-B033-1674F5A07F98}"/>
            </a:ext>
          </a:extLst>
        </xdr:cNvPr>
        <xdr:cNvSpPr/>
      </xdr:nvSpPr>
      <xdr:spPr>
        <a:xfrm>
          <a:off x="18854738"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114300</xdr:rowOff>
    </xdr:from>
    <xdr:to>
      <xdr:col>111</xdr:col>
      <xdr:colOff>177800</xdr:colOff>
      <xdr:row>108</xdr:row>
      <xdr:rowOff>114300</xdr:rowOff>
    </xdr:to>
    <xdr:cxnSp macro="">
      <xdr:nvCxnSpPr>
        <xdr:cNvPr id="944" name="直線コネクタ 943">
          <a:extLst>
            <a:ext uri="{FF2B5EF4-FFF2-40B4-BE49-F238E27FC236}">
              <a16:creationId xmlns:a16="http://schemas.microsoft.com/office/drawing/2014/main" id="{340B923A-D985-486C-A4B5-B4FDE35F878E}"/>
            </a:ext>
          </a:extLst>
        </xdr:cNvPr>
        <xdr:cNvCxnSpPr/>
      </xdr:nvCxnSpPr>
      <xdr:spPr>
        <a:xfrm>
          <a:off x="18905538" y="177736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945" name="楕円 944">
          <a:extLst>
            <a:ext uri="{FF2B5EF4-FFF2-40B4-BE49-F238E27FC236}">
              <a16:creationId xmlns:a16="http://schemas.microsoft.com/office/drawing/2014/main" id="{A2C5A037-4339-4ACB-B267-FD56C02BA6AA}"/>
            </a:ext>
          </a:extLst>
        </xdr:cNvPr>
        <xdr:cNvSpPr/>
      </xdr:nvSpPr>
      <xdr:spPr>
        <a:xfrm>
          <a:off x="18037175"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114300</xdr:rowOff>
    </xdr:to>
    <xdr:cxnSp macro="">
      <xdr:nvCxnSpPr>
        <xdr:cNvPr id="946" name="直線コネクタ 945">
          <a:extLst>
            <a:ext uri="{FF2B5EF4-FFF2-40B4-BE49-F238E27FC236}">
              <a16:creationId xmlns:a16="http://schemas.microsoft.com/office/drawing/2014/main" id="{D8D332B5-04F8-4B16-B800-4F2E0AB6CC30}"/>
            </a:ext>
          </a:extLst>
        </xdr:cNvPr>
        <xdr:cNvCxnSpPr/>
      </xdr:nvCxnSpPr>
      <xdr:spPr>
        <a:xfrm>
          <a:off x="18087975" y="17758411"/>
          <a:ext cx="817563"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55880</xdr:rowOff>
    </xdr:from>
    <xdr:to>
      <xdr:col>98</xdr:col>
      <xdr:colOff>38100</xdr:colOff>
      <xdr:row>108</xdr:row>
      <xdr:rowOff>157480</xdr:rowOff>
    </xdr:to>
    <xdr:sp macro="" textlink="">
      <xdr:nvSpPr>
        <xdr:cNvPr id="947" name="楕円 946">
          <a:extLst>
            <a:ext uri="{FF2B5EF4-FFF2-40B4-BE49-F238E27FC236}">
              <a16:creationId xmlns:a16="http://schemas.microsoft.com/office/drawing/2014/main" id="{56D0DDEE-447C-4298-B5C7-1BC6EC25F575}"/>
            </a:ext>
          </a:extLst>
        </xdr:cNvPr>
        <xdr:cNvSpPr/>
      </xdr:nvSpPr>
      <xdr:spPr>
        <a:xfrm>
          <a:off x="17219613" y="177152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106680</xdr:rowOff>
    </xdr:to>
    <xdr:cxnSp macro="">
      <xdr:nvCxnSpPr>
        <xdr:cNvPr id="948" name="直線コネクタ 947">
          <a:extLst>
            <a:ext uri="{FF2B5EF4-FFF2-40B4-BE49-F238E27FC236}">
              <a16:creationId xmlns:a16="http://schemas.microsoft.com/office/drawing/2014/main" id="{31FABCE5-FAE0-4A5D-B85B-09F222998C3E}"/>
            </a:ext>
          </a:extLst>
        </xdr:cNvPr>
        <xdr:cNvCxnSpPr/>
      </xdr:nvCxnSpPr>
      <xdr:spPr>
        <a:xfrm flipV="1">
          <a:off x="17270413" y="17758411"/>
          <a:ext cx="817562"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a:extLst>
            <a:ext uri="{FF2B5EF4-FFF2-40B4-BE49-F238E27FC236}">
              <a16:creationId xmlns:a16="http://schemas.microsoft.com/office/drawing/2014/main" id="{6500B01D-29B9-4C9E-95C9-595EA239F82A}"/>
            </a:ext>
          </a:extLst>
        </xdr:cNvPr>
        <xdr:cNvSpPr txBox="1"/>
      </xdr:nvSpPr>
      <xdr:spPr>
        <a:xfrm>
          <a:off x="195041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0" name="n_2aveValue【公民館】&#10;一人当たり面積">
          <a:extLst>
            <a:ext uri="{FF2B5EF4-FFF2-40B4-BE49-F238E27FC236}">
              <a16:creationId xmlns:a16="http://schemas.microsoft.com/office/drawing/2014/main" id="{84778ECB-CBE0-42D5-A50F-1C1E22F9327F}"/>
            </a:ext>
          </a:extLst>
        </xdr:cNvPr>
        <xdr:cNvSpPr txBox="1"/>
      </xdr:nvSpPr>
      <xdr:spPr>
        <a:xfrm>
          <a:off x="18684952" y="170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a:extLst>
            <a:ext uri="{FF2B5EF4-FFF2-40B4-BE49-F238E27FC236}">
              <a16:creationId xmlns:a16="http://schemas.microsoft.com/office/drawing/2014/main" id="{E935FC2C-A7E5-4B13-88A7-901199C126BC}"/>
            </a:ext>
          </a:extLst>
        </xdr:cNvPr>
        <xdr:cNvSpPr txBox="1"/>
      </xdr:nvSpPr>
      <xdr:spPr>
        <a:xfrm>
          <a:off x="17867390"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公民館】&#10;一人当たり面積">
          <a:extLst>
            <a:ext uri="{FF2B5EF4-FFF2-40B4-BE49-F238E27FC236}">
              <a16:creationId xmlns:a16="http://schemas.microsoft.com/office/drawing/2014/main" id="{D04D0B8E-2196-4A2F-A404-B70E48A40CA5}"/>
            </a:ext>
          </a:extLst>
        </xdr:cNvPr>
        <xdr:cNvSpPr txBox="1"/>
      </xdr:nvSpPr>
      <xdr:spPr>
        <a:xfrm>
          <a:off x="1704982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953" name="n_1mainValue【公民館】&#10;一人当たり面積">
          <a:extLst>
            <a:ext uri="{FF2B5EF4-FFF2-40B4-BE49-F238E27FC236}">
              <a16:creationId xmlns:a16="http://schemas.microsoft.com/office/drawing/2014/main" id="{9D800165-A0EF-46C0-BF24-F87C5D992EDB}"/>
            </a:ext>
          </a:extLst>
        </xdr:cNvPr>
        <xdr:cNvSpPr txBox="1"/>
      </xdr:nvSpPr>
      <xdr:spPr>
        <a:xfrm>
          <a:off x="19504102"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954" name="n_2mainValue【公民館】&#10;一人当たり面積">
          <a:extLst>
            <a:ext uri="{FF2B5EF4-FFF2-40B4-BE49-F238E27FC236}">
              <a16:creationId xmlns:a16="http://schemas.microsoft.com/office/drawing/2014/main" id="{DE84696D-DAF5-422D-B1A6-8F7447706610}"/>
            </a:ext>
          </a:extLst>
        </xdr:cNvPr>
        <xdr:cNvSpPr txBox="1"/>
      </xdr:nvSpPr>
      <xdr:spPr>
        <a:xfrm>
          <a:off x="18684952"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955" name="n_3mainValue【公民館】&#10;一人当たり面積">
          <a:extLst>
            <a:ext uri="{FF2B5EF4-FFF2-40B4-BE49-F238E27FC236}">
              <a16:creationId xmlns:a16="http://schemas.microsoft.com/office/drawing/2014/main" id="{3DD899FF-D162-45B0-9E60-740FE3A6FEFE}"/>
            </a:ext>
          </a:extLst>
        </xdr:cNvPr>
        <xdr:cNvSpPr txBox="1"/>
      </xdr:nvSpPr>
      <xdr:spPr>
        <a:xfrm>
          <a:off x="17867390" y="178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148607</xdr:rowOff>
    </xdr:from>
    <xdr:ext cx="469744" cy="259045"/>
    <xdr:sp macro="" textlink="">
      <xdr:nvSpPr>
        <xdr:cNvPr id="956" name="n_4mainValue【公民館】&#10;一人当たり面積">
          <a:extLst>
            <a:ext uri="{FF2B5EF4-FFF2-40B4-BE49-F238E27FC236}">
              <a16:creationId xmlns:a16="http://schemas.microsoft.com/office/drawing/2014/main" id="{6BCD0025-1EC5-48FC-B786-1DF7CA42E33B}"/>
            </a:ext>
          </a:extLst>
        </xdr:cNvPr>
        <xdr:cNvSpPr txBox="1"/>
      </xdr:nvSpPr>
      <xdr:spPr>
        <a:xfrm>
          <a:off x="17049827" y="1780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3128AD72-8C61-4E9F-86E6-89A95E0B8014}"/>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9ADACCF-7919-4E4E-B88D-3E239ED5021E}"/>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D3F716A9-1414-4459-9DD2-974F21D12DAE}"/>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「橋りょう・トンネル」および「港湾・漁港」の有形固定資産減価償却率が類似団体より下回る状況となっている。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多くの施設類型において，類似団体平均より老朽化が進んでいる状況であり，今後も引き続き，点検・診断や計画的な予防保全による長寿命化を進めていくなど，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4EF396-C4FA-438D-9AB6-F612F241AF1E}"/>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5F6CE1-4A56-43F1-A632-628C098E32F4}"/>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EDCFDE-9888-499F-AB84-9A1FA44FD2CF}"/>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1781BC-ACB3-4F6B-A5A1-DAA29BACB867}"/>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458869-17E3-4099-AB4C-ACDD616DF2A8}"/>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0EDB0B-4A5B-4458-A0EC-8DF55493D592}"/>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C47ED0-6880-4AB8-8878-34C77C649769}"/>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4FA6E3-4319-442A-8D81-5F66260A7224}"/>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6A2FE4-A5D4-4C13-A548-906F083175D7}"/>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FB5A55-4A3F-4506-B91D-C93FBBCF27B5}"/>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5801C9-FB82-4287-9B02-4EA02B00338B}"/>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40A523-3AC1-4D5F-AD04-2E357F72F12C}"/>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5ED6AB-47B0-46ED-A474-BA7205839D23}"/>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39FD76-77A3-43E5-A2B4-985E89F2F4FC}"/>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566345-23FA-4F12-B900-9F413632858F}"/>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BD9195-11EF-4322-BD77-305E191FA324}"/>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83C092-597A-49BD-9F16-85048C487397}"/>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2E1484-0EB1-4AFF-B61F-C2FDB1481C1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6484E4-B515-45EC-9244-ACE9E2CD5025}"/>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8F3E10-935B-4FEC-ADF6-AAB24F18D91A}"/>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E30896-78BE-4F15-9E70-8B73C9341395}"/>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FDCD19-EBA6-4E99-8414-04369C2DD8CF}"/>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2FC402-14E7-4CCF-A239-F4986D51A90C}"/>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BF8872-5E78-44FA-8589-8A625D497EF2}"/>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5198C2-AD30-4715-A200-9956968FB20D}"/>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33C93A-D7A1-4130-9EC1-368791833FE1}"/>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570EA5-E99B-49A8-9027-8A0CA71A1D9A}"/>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C7145E-C08B-406D-ABBC-0A0E8025598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12D40E-E217-4DFC-99F4-3D326272588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3D22FB-9839-4906-9040-53E7FB3D06AC}"/>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62E011-D0A9-4785-968F-C03742BB918C}"/>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87CF7D-357C-461E-B7A9-7A12A75A48E7}"/>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08EE34-FB25-476B-9C98-34A674BEFAC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E8DB89-4911-4347-B3AD-63F8A81BB805}"/>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CF9A17-ADAB-402D-B9FE-56477665DD42}"/>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9B87BA-BFE1-4614-BC86-081B732F86B7}"/>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2EBC88-E232-4918-AE73-0EC93F654138}"/>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057B3C-6076-45DA-A5A3-834EFDE64A04}"/>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D15382-4AAD-41FD-B9C1-95AC2E3EDCEE}"/>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492992-0534-4803-B559-FC8A324692A9}"/>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4DC158-1816-482D-AED5-4F335020EAE9}"/>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264B3DB-D167-4574-9DC5-6FC32352C731}"/>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AFC3FD3-3631-4D4B-8698-9E703F72094A}"/>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98CD7EE-219F-47B0-8D98-0A6E307A41ED}"/>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C780DBA-DBE6-4F87-AE58-A29A7E6BA27E}"/>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D56DC61-D1F8-4D08-9B3F-4965A3568CEA}"/>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1FBC6E-76DD-400B-A8FE-31B16A7076C6}"/>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E059A3-94CD-4885-B12B-C58E3A908C15}"/>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8147FA7-25D2-4480-838A-4E1F9908332D}"/>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2A42E18-6B37-4C28-8554-07FAB651560E}"/>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2EFFE61-F567-450E-BBA4-5D944677F217}"/>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7EEDE6B-203F-4E25-A1E2-CDAEE6302F7E}"/>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175E996-C8DD-461D-8858-F4C1A4E1388C}"/>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D45454-3FF7-469A-A922-287946C69589}"/>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7E5E4AA-12BD-4B3F-8DA5-67172932EBB8}"/>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A3104184-7E95-43FA-ACB3-EC8A72FE2E95}"/>
            </a:ext>
          </a:extLst>
        </xdr:cNvPr>
        <xdr:cNvCxnSpPr/>
      </xdr:nvCxnSpPr>
      <xdr:spPr>
        <a:xfrm flipV="1">
          <a:off x="4291965" y="54483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63151AC5-2606-4093-8C71-635710D8ECBB}"/>
            </a:ext>
          </a:extLst>
        </xdr:cNvPr>
        <xdr:cNvSpPr txBox="1"/>
      </xdr:nvSpPr>
      <xdr:spPr>
        <a:xfrm>
          <a:off x="43307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81443ADF-4D86-4A2C-BD14-99CEC8C86CDC}"/>
            </a:ext>
          </a:extLst>
        </xdr:cNvPr>
        <xdr:cNvCxnSpPr/>
      </xdr:nvCxnSpPr>
      <xdr:spPr>
        <a:xfrm>
          <a:off x="4217988" y="68313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2F2EA3C5-FF08-4FF9-AE3E-890667798D49}"/>
            </a:ext>
          </a:extLst>
        </xdr:cNvPr>
        <xdr:cNvSpPr txBox="1"/>
      </xdr:nvSpPr>
      <xdr:spPr>
        <a:xfrm>
          <a:off x="4330700" y="523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B92EC406-90A1-4AEA-AB99-CB3A3F4A2AF7}"/>
            </a:ext>
          </a:extLst>
        </xdr:cNvPr>
        <xdr:cNvCxnSpPr/>
      </xdr:nvCxnSpPr>
      <xdr:spPr>
        <a:xfrm>
          <a:off x="4217988" y="54483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29516497-CF9B-402F-BCE7-DF8EFB7A991F}"/>
            </a:ext>
          </a:extLst>
        </xdr:cNvPr>
        <xdr:cNvSpPr txBox="1"/>
      </xdr:nvSpPr>
      <xdr:spPr>
        <a:xfrm>
          <a:off x="4330700" y="5732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CCAAF33C-00D8-4D90-AA49-B7EF5889EFF5}"/>
            </a:ext>
          </a:extLst>
        </xdr:cNvPr>
        <xdr:cNvSpPr/>
      </xdr:nvSpPr>
      <xdr:spPr>
        <a:xfrm>
          <a:off x="4241800" y="58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3B83EBDB-F8A2-41AE-8D7E-1736E5E77F26}"/>
            </a:ext>
          </a:extLst>
        </xdr:cNvPr>
        <xdr:cNvSpPr/>
      </xdr:nvSpPr>
      <xdr:spPr>
        <a:xfrm>
          <a:off x="3475038" y="584136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FB915A6F-AEDA-4BAF-A57F-4B7D6E832B88}"/>
            </a:ext>
          </a:extLst>
        </xdr:cNvPr>
        <xdr:cNvSpPr/>
      </xdr:nvSpPr>
      <xdr:spPr>
        <a:xfrm>
          <a:off x="2643188" y="584041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CDBDB043-0EF6-4FD8-B5C2-2599E5BEB532}"/>
            </a:ext>
          </a:extLst>
        </xdr:cNvPr>
        <xdr:cNvSpPr/>
      </xdr:nvSpPr>
      <xdr:spPr>
        <a:xfrm>
          <a:off x="1825625" y="58146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883B0130-A474-4FB9-9B86-97ADBEE8BFA3}"/>
            </a:ext>
          </a:extLst>
        </xdr:cNvPr>
        <xdr:cNvSpPr/>
      </xdr:nvSpPr>
      <xdr:spPr>
        <a:xfrm>
          <a:off x="1008063" y="57880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1E63FB-309F-4DFA-8794-4275FC78AA12}"/>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D6B659-D594-403B-AA78-BFA3AA8C5D1C}"/>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19F98F-5E07-4FEA-978C-B46C234E1D0A}"/>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16A90E-84F4-4282-B93D-7F5F428A2E17}"/>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BC6E8E-D03F-4FAB-B89F-6C512EBC9CD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3" name="楕円 72">
          <a:extLst>
            <a:ext uri="{FF2B5EF4-FFF2-40B4-BE49-F238E27FC236}">
              <a16:creationId xmlns:a16="http://schemas.microsoft.com/office/drawing/2014/main" id="{D600D28D-F48C-448C-BC19-F8D2233FFD10}"/>
            </a:ext>
          </a:extLst>
        </xdr:cNvPr>
        <xdr:cNvSpPr/>
      </xdr:nvSpPr>
      <xdr:spPr>
        <a:xfrm>
          <a:off x="42418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30497</xdr:rowOff>
    </xdr:from>
    <xdr:ext cx="405111" cy="259045"/>
    <xdr:sp macro="" textlink="">
      <xdr:nvSpPr>
        <xdr:cNvPr id="74" name="【図書館】&#10;有形固定資産減価償却率該当値テキスト">
          <a:extLst>
            <a:ext uri="{FF2B5EF4-FFF2-40B4-BE49-F238E27FC236}">
              <a16:creationId xmlns:a16="http://schemas.microsoft.com/office/drawing/2014/main" id="{BD77E1EE-A6DF-4220-8E3F-464D1FC57E79}"/>
            </a:ext>
          </a:extLst>
        </xdr:cNvPr>
        <xdr:cNvSpPr txBox="1"/>
      </xdr:nvSpPr>
      <xdr:spPr>
        <a:xfrm>
          <a:off x="43307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23495</xdr:rowOff>
    </xdr:from>
    <xdr:to>
      <xdr:col>20</xdr:col>
      <xdr:colOff>38100</xdr:colOff>
      <xdr:row>36</xdr:row>
      <xdr:rowOff>125095</xdr:rowOff>
    </xdr:to>
    <xdr:sp macro="" textlink="">
      <xdr:nvSpPr>
        <xdr:cNvPr id="75" name="楕円 74">
          <a:extLst>
            <a:ext uri="{FF2B5EF4-FFF2-40B4-BE49-F238E27FC236}">
              <a16:creationId xmlns:a16="http://schemas.microsoft.com/office/drawing/2014/main" id="{0CD66E16-A292-4FBB-ADAF-50BE657937C2}"/>
            </a:ext>
          </a:extLst>
        </xdr:cNvPr>
        <xdr:cNvSpPr/>
      </xdr:nvSpPr>
      <xdr:spPr>
        <a:xfrm>
          <a:off x="3475038" y="586232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102870</xdr:rowOff>
    </xdr:to>
    <xdr:cxnSp macro="">
      <xdr:nvCxnSpPr>
        <xdr:cNvPr id="76" name="直線コネクタ 75">
          <a:extLst>
            <a:ext uri="{FF2B5EF4-FFF2-40B4-BE49-F238E27FC236}">
              <a16:creationId xmlns:a16="http://schemas.microsoft.com/office/drawing/2014/main" id="{BF26887B-6F67-4A05-9C7E-0A7614B8EA1E}"/>
            </a:ext>
          </a:extLst>
        </xdr:cNvPr>
        <xdr:cNvCxnSpPr/>
      </xdr:nvCxnSpPr>
      <xdr:spPr>
        <a:xfrm>
          <a:off x="3525838" y="5913120"/>
          <a:ext cx="7667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a:extLst>
            <a:ext uri="{FF2B5EF4-FFF2-40B4-BE49-F238E27FC236}">
              <a16:creationId xmlns:a16="http://schemas.microsoft.com/office/drawing/2014/main" id="{633CAC68-BDD9-41B5-9446-BF8D7D00923E}"/>
            </a:ext>
          </a:extLst>
        </xdr:cNvPr>
        <xdr:cNvSpPr/>
      </xdr:nvSpPr>
      <xdr:spPr>
        <a:xfrm>
          <a:off x="2643188" y="583850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74295</xdr:rowOff>
    </xdr:to>
    <xdr:cxnSp macro="">
      <xdr:nvCxnSpPr>
        <xdr:cNvPr id="78" name="直線コネクタ 77">
          <a:extLst>
            <a:ext uri="{FF2B5EF4-FFF2-40B4-BE49-F238E27FC236}">
              <a16:creationId xmlns:a16="http://schemas.microsoft.com/office/drawing/2014/main" id="{01BCC881-35AB-4B4E-8808-E9800535F0C3}"/>
            </a:ext>
          </a:extLst>
        </xdr:cNvPr>
        <xdr:cNvCxnSpPr/>
      </xdr:nvCxnSpPr>
      <xdr:spPr>
        <a:xfrm>
          <a:off x="2693988" y="5884545"/>
          <a:ext cx="8318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79" name="楕円 78">
          <a:extLst>
            <a:ext uri="{FF2B5EF4-FFF2-40B4-BE49-F238E27FC236}">
              <a16:creationId xmlns:a16="http://schemas.microsoft.com/office/drawing/2014/main" id="{8E5ADBA0-E520-40FC-A0B0-0A0AF8690573}"/>
            </a:ext>
          </a:extLst>
        </xdr:cNvPr>
        <xdr:cNvSpPr/>
      </xdr:nvSpPr>
      <xdr:spPr>
        <a:xfrm>
          <a:off x="1825625" y="5788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161925</xdr:rowOff>
    </xdr:from>
    <xdr:to>
      <xdr:col>15</xdr:col>
      <xdr:colOff>50800</xdr:colOff>
      <xdr:row>36</xdr:row>
      <xdr:rowOff>45720</xdr:rowOff>
    </xdr:to>
    <xdr:cxnSp macro="">
      <xdr:nvCxnSpPr>
        <xdr:cNvPr id="80" name="直線コネクタ 79">
          <a:extLst>
            <a:ext uri="{FF2B5EF4-FFF2-40B4-BE49-F238E27FC236}">
              <a16:creationId xmlns:a16="http://schemas.microsoft.com/office/drawing/2014/main" id="{BB90F75A-132E-4DD2-B426-9AE5B4AD9FF0}"/>
            </a:ext>
          </a:extLst>
        </xdr:cNvPr>
        <xdr:cNvCxnSpPr/>
      </xdr:nvCxnSpPr>
      <xdr:spPr>
        <a:xfrm>
          <a:off x="1876425" y="5838825"/>
          <a:ext cx="817563"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53975</xdr:rowOff>
    </xdr:from>
    <xdr:to>
      <xdr:col>6</xdr:col>
      <xdr:colOff>38100</xdr:colOff>
      <xdr:row>35</xdr:row>
      <xdr:rowOff>155575</xdr:rowOff>
    </xdr:to>
    <xdr:sp macro="" textlink="">
      <xdr:nvSpPr>
        <xdr:cNvPr id="81" name="楕円 80">
          <a:extLst>
            <a:ext uri="{FF2B5EF4-FFF2-40B4-BE49-F238E27FC236}">
              <a16:creationId xmlns:a16="http://schemas.microsoft.com/office/drawing/2014/main" id="{39E6FEDB-050E-4D75-B786-09B447B0DE5F}"/>
            </a:ext>
          </a:extLst>
        </xdr:cNvPr>
        <xdr:cNvSpPr/>
      </xdr:nvSpPr>
      <xdr:spPr>
        <a:xfrm>
          <a:off x="1008063" y="573087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104775</xdr:rowOff>
    </xdr:from>
    <xdr:to>
      <xdr:col>10</xdr:col>
      <xdr:colOff>114300</xdr:colOff>
      <xdr:row>35</xdr:row>
      <xdr:rowOff>161925</xdr:rowOff>
    </xdr:to>
    <xdr:cxnSp macro="">
      <xdr:nvCxnSpPr>
        <xdr:cNvPr id="82" name="直線コネクタ 81">
          <a:extLst>
            <a:ext uri="{FF2B5EF4-FFF2-40B4-BE49-F238E27FC236}">
              <a16:creationId xmlns:a16="http://schemas.microsoft.com/office/drawing/2014/main" id="{71F49872-94D2-4E79-B113-F058EE276E75}"/>
            </a:ext>
          </a:extLst>
        </xdr:cNvPr>
        <xdr:cNvCxnSpPr/>
      </xdr:nvCxnSpPr>
      <xdr:spPr>
        <a:xfrm>
          <a:off x="1058863" y="5781675"/>
          <a:ext cx="817562"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3C855B15-2C1A-4F89-A188-5153D398C38F}"/>
            </a:ext>
          </a:extLst>
        </xdr:cNvPr>
        <xdr:cNvSpPr txBox="1"/>
      </xdr:nvSpPr>
      <xdr:spPr>
        <a:xfrm>
          <a:off x="3324869"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a:extLst>
            <a:ext uri="{FF2B5EF4-FFF2-40B4-BE49-F238E27FC236}">
              <a16:creationId xmlns:a16="http://schemas.microsoft.com/office/drawing/2014/main" id="{83BC2E19-81C5-42C7-A267-DC05E2B4F351}"/>
            </a:ext>
          </a:extLst>
        </xdr:cNvPr>
        <xdr:cNvSpPr txBox="1"/>
      </xdr:nvSpPr>
      <xdr:spPr>
        <a:xfrm>
          <a:off x="2505719"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a:extLst>
            <a:ext uri="{FF2B5EF4-FFF2-40B4-BE49-F238E27FC236}">
              <a16:creationId xmlns:a16="http://schemas.microsoft.com/office/drawing/2014/main" id="{63593E40-256F-4BD7-80E3-FDBABDFF6093}"/>
            </a:ext>
          </a:extLst>
        </xdr:cNvPr>
        <xdr:cNvSpPr txBox="1"/>
      </xdr:nvSpPr>
      <xdr:spPr>
        <a:xfrm>
          <a:off x="1688157"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a:extLst>
            <a:ext uri="{FF2B5EF4-FFF2-40B4-BE49-F238E27FC236}">
              <a16:creationId xmlns:a16="http://schemas.microsoft.com/office/drawing/2014/main" id="{E8E81B04-AF90-4FC7-96C2-E5A02E2C79FD}"/>
            </a:ext>
          </a:extLst>
        </xdr:cNvPr>
        <xdr:cNvSpPr txBox="1"/>
      </xdr:nvSpPr>
      <xdr:spPr>
        <a:xfrm>
          <a:off x="87059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116222</xdr:rowOff>
    </xdr:from>
    <xdr:ext cx="405111" cy="259045"/>
    <xdr:sp macro="" textlink="">
      <xdr:nvSpPr>
        <xdr:cNvPr id="87" name="n_1mainValue【図書館】&#10;有形固定資産減価償却率">
          <a:extLst>
            <a:ext uri="{FF2B5EF4-FFF2-40B4-BE49-F238E27FC236}">
              <a16:creationId xmlns:a16="http://schemas.microsoft.com/office/drawing/2014/main" id="{8D656829-9FB8-43B8-B2EE-19004345EC6F}"/>
            </a:ext>
          </a:extLst>
        </xdr:cNvPr>
        <xdr:cNvSpPr txBox="1"/>
      </xdr:nvSpPr>
      <xdr:spPr>
        <a:xfrm>
          <a:off x="3324869" y="595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8" name="n_2mainValue【図書館】&#10;有形固定資産減価償却率">
          <a:extLst>
            <a:ext uri="{FF2B5EF4-FFF2-40B4-BE49-F238E27FC236}">
              <a16:creationId xmlns:a16="http://schemas.microsoft.com/office/drawing/2014/main" id="{33B8D362-C3B0-4B58-908E-D30A51E6C678}"/>
            </a:ext>
          </a:extLst>
        </xdr:cNvPr>
        <xdr:cNvSpPr txBox="1"/>
      </xdr:nvSpPr>
      <xdr:spPr>
        <a:xfrm>
          <a:off x="2505719"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9" name="n_3mainValue【図書館】&#10;有形固定資産減価償却率">
          <a:extLst>
            <a:ext uri="{FF2B5EF4-FFF2-40B4-BE49-F238E27FC236}">
              <a16:creationId xmlns:a16="http://schemas.microsoft.com/office/drawing/2014/main" id="{009F88BF-68DB-41E5-B250-39E8914CC8B3}"/>
            </a:ext>
          </a:extLst>
        </xdr:cNvPr>
        <xdr:cNvSpPr txBox="1"/>
      </xdr:nvSpPr>
      <xdr:spPr>
        <a:xfrm>
          <a:off x="1688157"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652</xdr:rowOff>
    </xdr:from>
    <xdr:ext cx="405111" cy="259045"/>
    <xdr:sp macro="" textlink="">
      <xdr:nvSpPr>
        <xdr:cNvPr id="90" name="n_4mainValue【図書館】&#10;有形固定資産減価償却率">
          <a:extLst>
            <a:ext uri="{FF2B5EF4-FFF2-40B4-BE49-F238E27FC236}">
              <a16:creationId xmlns:a16="http://schemas.microsoft.com/office/drawing/2014/main" id="{F6F80FBD-E4A1-48D9-A986-2A2E5A093E13}"/>
            </a:ext>
          </a:extLst>
        </xdr:cNvPr>
        <xdr:cNvSpPr txBox="1"/>
      </xdr:nvSpPr>
      <xdr:spPr>
        <a:xfrm>
          <a:off x="87059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3CCEE35-F31E-4329-BD83-6EC7BBA13BE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5592C86-B3EA-4568-911E-80CE2D6C13F8}"/>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DD46B40-7192-493E-9E1C-D0C3B3AD73BF}"/>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33B8E94-007D-4794-A9AC-F6A9C18457EF}"/>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E612895-FE6F-43EC-A689-990BEA14ED5B}"/>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0E029BA-DFF6-4B37-8432-655F4CA57C96}"/>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644EE54-11E0-4C97-B49B-0065F0254B96}"/>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8EB8CB-F2FF-4C4E-AC54-4F62419148DC}"/>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DD98AD6-77ED-4331-94DF-94AC2E2E061F}"/>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312A76D-4C0F-450D-B97D-489AB6A02096}"/>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3F016FF1-1215-4B15-B202-8B5DE5F57512}"/>
            </a:ext>
          </a:extLst>
        </xdr:cNvPr>
        <xdr:cNvCxnSpPr/>
      </xdr:nvCxnSpPr>
      <xdr:spPr>
        <a:xfrm>
          <a:off x="6118225" y="6943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B283B241-5D11-402E-A7D3-9277F4297F62}"/>
            </a:ext>
          </a:extLst>
        </xdr:cNvPr>
        <xdr:cNvSpPr txBox="1"/>
      </xdr:nvSpPr>
      <xdr:spPr>
        <a:xfrm>
          <a:off x="5679621" y="681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42BD9416-0C1A-441C-A892-AAC6BA0D2CCA}"/>
            </a:ext>
          </a:extLst>
        </xdr:cNvPr>
        <xdr:cNvCxnSpPr/>
      </xdr:nvCxnSpPr>
      <xdr:spPr>
        <a:xfrm>
          <a:off x="6118225" y="6667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C41B55AA-7A50-423C-BAF7-4CCC421A224B}"/>
            </a:ext>
          </a:extLst>
        </xdr:cNvPr>
        <xdr:cNvSpPr txBox="1"/>
      </xdr:nvSpPr>
      <xdr:spPr>
        <a:xfrm>
          <a:off x="5679621" y="653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39B66E2E-F4AD-47D7-8974-62A01DC18B54}"/>
            </a:ext>
          </a:extLst>
        </xdr:cNvPr>
        <xdr:cNvCxnSpPr/>
      </xdr:nvCxnSpPr>
      <xdr:spPr>
        <a:xfrm>
          <a:off x="6118225" y="6400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B75DCEFB-0EF8-43B9-835A-B6BE71A13946}"/>
            </a:ext>
          </a:extLst>
        </xdr:cNvPr>
        <xdr:cNvSpPr txBox="1"/>
      </xdr:nvSpPr>
      <xdr:spPr>
        <a:xfrm>
          <a:off x="5679621" y="6268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C0325108-946E-4015-A227-F896A4A5489F}"/>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DBA89870-3FAE-4CB9-824A-855F2763D1B5}"/>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3A5631FC-2856-43E9-9C45-FD102253711B}"/>
            </a:ext>
          </a:extLst>
        </xdr:cNvPr>
        <xdr:cNvCxnSpPr/>
      </xdr:nvCxnSpPr>
      <xdr:spPr>
        <a:xfrm>
          <a:off x="6118225" y="5857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CBA854B3-CDFE-44BB-A318-B1FF067AA1B7}"/>
            </a:ext>
          </a:extLst>
        </xdr:cNvPr>
        <xdr:cNvSpPr txBox="1"/>
      </xdr:nvSpPr>
      <xdr:spPr>
        <a:xfrm>
          <a:off x="5679621" y="5725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032A1124-6E21-415A-B4EC-8F4E166C38A9}"/>
            </a:ext>
          </a:extLst>
        </xdr:cNvPr>
        <xdr:cNvCxnSpPr/>
      </xdr:nvCxnSpPr>
      <xdr:spPr>
        <a:xfrm>
          <a:off x="6118225" y="5591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DD4C3A80-551C-4DAA-B4DD-E30EF4B2ACA3}"/>
            </a:ext>
          </a:extLst>
        </xdr:cNvPr>
        <xdr:cNvSpPr txBox="1"/>
      </xdr:nvSpPr>
      <xdr:spPr>
        <a:xfrm>
          <a:off x="5679621" y="545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9E1516D7-EE4B-43A7-9787-12DE8FE2B034}"/>
            </a:ext>
          </a:extLst>
        </xdr:cNvPr>
        <xdr:cNvCxnSpPr/>
      </xdr:nvCxnSpPr>
      <xdr:spPr>
        <a:xfrm>
          <a:off x="6118225" y="5324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70E1D5EB-C22D-4345-8711-77C27FBB1A6A}"/>
            </a:ext>
          </a:extLst>
        </xdr:cNvPr>
        <xdr:cNvSpPr txBox="1"/>
      </xdr:nvSpPr>
      <xdr:spPr>
        <a:xfrm>
          <a:off x="56796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63930B6C-B933-4E2B-BE2B-F689848483CE}"/>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8A3AAFCE-977B-4931-81A6-F79C788F0447}"/>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23F24623-BCC7-4001-B15D-1D653D863A12}"/>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B40DE517-F813-4740-9E07-35BBB5B14449}"/>
            </a:ext>
          </a:extLst>
        </xdr:cNvPr>
        <xdr:cNvCxnSpPr/>
      </xdr:nvCxnSpPr>
      <xdr:spPr>
        <a:xfrm flipV="1">
          <a:off x="9691053" y="5486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3BCAE9C1-7CDA-4008-BB61-C30F82F36A35}"/>
            </a:ext>
          </a:extLst>
        </xdr:cNvPr>
        <xdr:cNvSpPr txBox="1"/>
      </xdr:nvSpPr>
      <xdr:spPr>
        <a:xfrm>
          <a:off x="9729788"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4F1DB70D-98E0-4802-AADA-C708AA66AB7E}"/>
            </a:ext>
          </a:extLst>
        </xdr:cNvPr>
        <xdr:cNvCxnSpPr/>
      </xdr:nvCxnSpPr>
      <xdr:spPr>
        <a:xfrm>
          <a:off x="9617075" y="67818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350E1E65-BEF4-4CF2-9AFC-CF07C962212F}"/>
            </a:ext>
          </a:extLst>
        </xdr:cNvPr>
        <xdr:cNvSpPr txBox="1"/>
      </xdr:nvSpPr>
      <xdr:spPr>
        <a:xfrm>
          <a:off x="9729788" y="527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9D766082-1833-4D31-9116-04C0DDF46676}"/>
            </a:ext>
          </a:extLst>
        </xdr:cNvPr>
        <xdr:cNvCxnSpPr/>
      </xdr:nvCxnSpPr>
      <xdr:spPr>
        <a:xfrm>
          <a:off x="9617075" y="54864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a:extLst>
            <a:ext uri="{FF2B5EF4-FFF2-40B4-BE49-F238E27FC236}">
              <a16:creationId xmlns:a16="http://schemas.microsoft.com/office/drawing/2014/main" id="{E051CA61-E4A4-467E-8E54-EC7BBFF56EAA}"/>
            </a:ext>
          </a:extLst>
        </xdr:cNvPr>
        <xdr:cNvSpPr txBox="1"/>
      </xdr:nvSpPr>
      <xdr:spPr>
        <a:xfrm>
          <a:off x="9729788" y="6166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C87F9F34-93A3-40C7-A6FA-AD0A562E3F41}"/>
            </a:ext>
          </a:extLst>
        </xdr:cNvPr>
        <xdr:cNvSpPr/>
      </xdr:nvSpPr>
      <xdr:spPr>
        <a:xfrm>
          <a:off x="9655175" y="618807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5BBB2BA4-96CB-4A4C-8131-1004A1B2BEAC}"/>
            </a:ext>
          </a:extLst>
        </xdr:cNvPr>
        <xdr:cNvSpPr/>
      </xdr:nvSpPr>
      <xdr:spPr>
        <a:xfrm>
          <a:off x="8874125"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DE2B0F9A-D045-4A78-B6A7-41489B87024E}"/>
            </a:ext>
          </a:extLst>
        </xdr:cNvPr>
        <xdr:cNvSpPr/>
      </xdr:nvSpPr>
      <xdr:spPr>
        <a:xfrm>
          <a:off x="8056563" y="61880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9BB00520-FB6F-4F5C-9E87-62808369C472}"/>
            </a:ext>
          </a:extLst>
        </xdr:cNvPr>
        <xdr:cNvSpPr/>
      </xdr:nvSpPr>
      <xdr:spPr>
        <a:xfrm>
          <a:off x="7224713"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787D3F7C-5EF9-485E-9D04-2F114EDB1153}"/>
            </a:ext>
          </a:extLst>
        </xdr:cNvPr>
        <xdr:cNvSpPr/>
      </xdr:nvSpPr>
      <xdr:spPr>
        <a:xfrm>
          <a:off x="640715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94275C-30EE-4800-A226-B2D35C8B8471}"/>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AEA4ED3-E4F5-4F44-AE0B-9DBE138C5643}"/>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8F9072D-0447-4263-A326-9624BD16520C}"/>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C0D980D-158D-45DF-B2E8-E4A2531F6B7F}"/>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D33F00D3-A5A7-43D0-B579-6DB14A5C4478}"/>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82550</xdr:rowOff>
    </xdr:from>
    <xdr:to>
      <xdr:col>55</xdr:col>
      <xdr:colOff>50800</xdr:colOff>
      <xdr:row>37</xdr:row>
      <xdr:rowOff>12700</xdr:rowOff>
    </xdr:to>
    <xdr:sp macro="" textlink="">
      <xdr:nvSpPr>
        <xdr:cNvPr id="134" name="楕円 133">
          <a:extLst>
            <a:ext uri="{FF2B5EF4-FFF2-40B4-BE49-F238E27FC236}">
              <a16:creationId xmlns:a16="http://schemas.microsoft.com/office/drawing/2014/main" id="{F5C267DA-C736-4D69-B81A-22CD4D29B34B}"/>
            </a:ext>
          </a:extLst>
        </xdr:cNvPr>
        <xdr:cNvSpPr/>
      </xdr:nvSpPr>
      <xdr:spPr>
        <a:xfrm>
          <a:off x="9655175" y="592137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105427</xdr:rowOff>
    </xdr:from>
    <xdr:ext cx="469744" cy="259045"/>
    <xdr:sp macro="" textlink="">
      <xdr:nvSpPr>
        <xdr:cNvPr id="135" name="【図書館】&#10;一人当たり面積該当値テキスト">
          <a:extLst>
            <a:ext uri="{FF2B5EF4-FFF2-40B4-BE49-F238E27FC236}">
              <a16:creationId xmlns:a16="http://schemas.microsoft.com/office/drawing/2014/main" id="{B3A384B8-B256-45F6-B237-E06DF532C6C0}"/>
            </a:ext>
          </a:extLst>
        </xdr:cNvPr>
        <xdr:cNvSpPr txBox="1"/>
      </xdr:nvSpPr>
      <xdr:spPr>
        <a:xfrm>
          <a:off x="9729788"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82550</xdr:rowOff>
    </xdr:from>
    <xdr:to>
      <xdr:col>50</xdr:col>
      <xdr:colOff>165100</xdr:colOff>
      <xdr:row>37</xdr:row>
      <xdr:rowOff>12700</xdr:rowOff>
    </xdr:to>
    <xdr:sp macro="" textlink="">
      <xdr:nvSpPr>
        <xdr:cNvPr id="136" name="楕円 135">
          <a:extLst>
            <a:ext uri="{FF2B5EF4-FFF2-40B4-BE49-F238E27FC236}">
              <a16:creationId xmlns:a16="http://schemas.microsoft.com/office/drawing/2014/main" id="{C80B2C9E-65A3-4906-9F78-E22EFC1C7CF3}"/>
            </a:ext>
          </a:extLst>
        </xdr:cNvPr>
        <xdr:cNvSpPr/>
      </xdr:nvSpPr>
      <xdr:spPr>
        <a:xfrm>
          <a:off x="8874125" y="5921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133350</xdr:rowOff>
    </xdr:from>
    <xdr:to>
      <xdr:col>55</xdr:col>
      <xdr:colOff>0</xdr:colOff>
      <xdr:row>36</xdr:row>
      <xdr:rowOff>133350</xdr:rowOff>
    </xdr:to>
    <xdr:cxnSp macro="">
      <xdr:nvCxnSpPr>
        <xdr:cNvPr id="137" name="直線コネクタ 136">
          <a:extLst>
            <a:ext uri="{FF2B5EF4-FFF2-40B4-BE49-F238E27FC236}">
              <a16:creationId xmlns:a16="http://schemas.microsoft.com/office/drawing/2014/main" id="{922EA721-F1E5-43F4-9B35-A204272E310E}"/>
            </a:ext>
          </a:extLst>
        </xdr:cNvPr>
        <xdr:cNvCxnSpPr/>
      </xdr:nvCxnSpPr>
      <xdr:spPr>
        <a:xfrm>
          <a:off x="8924925" y="5972175"/>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111125</xdr:rowOff>
    </xdr:from>
    <xdr:to>
      <xdr:col>46</xdr:col>
      <xdr:colOff>38100</xdr:colOff>
      <xdr:row>37</xdr:row>
      <xdr:rowOff>41275</xdr:rowOff>
    </xdr:to>
    <xdr:sp macro="" textlink="">
      <xdr:nvSpPr>
        <xdr:cNvPr id="138" name="楕円 137">
          <a:extLst>
            <a:ext uri="{FF2B5EF4-FFF2-40B4-BE49-F238E27FC236}">
              <a16:creationId xmlns:a16="http://schemas.microsoft.com/office/drawing/2014/main" id="{EF03C252-0AEA-4085-82CD-EB91139B4AFB}"/>
            </a:ext>
          </a:extLst>
        </xdr:cNvPr>
        <xdr:cNvSpPr/>
      </xdr:nvSpPr>
      <xdr:spPr>
        <a:xfrm>
          <a:off x="8056563" y="59499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133350</xdr:rowOff>
    </xdr:from>
    <xdr:to>
      <xdr:col>50</xdr:col>
      <xdr:colOff>114300</xdr:colOff>
      <xdr:row>36</xdr:row>
      <xdr:rowOff>161925</xdr:rowOff>
    </xdr:to>
    <xdr:cxnSp macro="">
      <xdr:nvCxnSpPr>
        <xdr:cNvPr id="139" name="直線コネクタ 138">
          <a:extLst>
            <a:ext uri="{FF2B5EF4-FFF2-40B4-BE49-F238E27FC236}">
              <a16:creationId xmlns:a16="http://schemas.microsoft.com/office/drawing/2014/main" id="{C0D5E03B-C951-4F32-A0D4-F2D68B76FCC4}"/>
            </a:ext>
          </a:extLst>
        </xdr:cNvPr>
        <xdr:cNvCxnSpPr/>
      </xdr:nvCxnSpPr>
      <xdr:spPr>
        <a:xfrm flipV="1">
          <a:off x="8107363" y="5972175"/>
          <a:ext cx="8175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41275</xdr:rowOff>
    </xdr:to>
    <xdr:sp macro="" textlink="">
      <xdr:nvSpPr>
        <xdr:cNvPr id="140" name="楕円 139">
          <a:extLst>
            <a:ext uri="{FF2B5EF4-FFF2-40B4-BE49-F238E27FC236}">
              <a16:creationId xmlns:a16="http://schemas.microsoft.com/office/drawing/2014/main" id="{E7C110BF-A5C2-4B79-86FE-46361A059704}"/>
            </a:ext>
          </a:extLst>
        </xdr:cNvPr>
        <xdr:cNvSpPr/>
      </xdr:nvSpPr>
      <xdr:spPr>
        <a:xfrm>
          <a:off x="7224713" y="59499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161925</xdr:rowOff>
    </xdr:from>
    <xdr:to>
      <xdr:col>45</xdr:col>
      <xdr:colOff>177800</xdr:colOff>
      <xdr:row>36</xdr:row>
      <xdr:rowOff>161925</xdr:rowOff>
    </xdr:to>
    <xdr:cxnSp macro="">
      <xdr:nvCxnSpPr>
        <xdr:cNvPr id="141" name="直線コネクタ 140">
          <a:extLst>
            <a:ext uri="{FF2B5EF4-FFF2-40B4-BE49-F238E27FC236}">
              <a16:creationId xmlns:a16="http://schemas.microsoft.com/office/drawing/2014/main" id="{07EBF508-F888-45D8-9648-B314DEEA01AD}"/>
            </a:ext>
          </a:extLst>
        </xdr:cNvPr>
        <xdr:cNvCxnSpPr/>
      </xdr:nvCxnSpPr>
      <xdr:spPr>
        <a:xfrm>
          <a:off x="7275513" y="60007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42" name="楕円 141">
          <a:extLst>
            <a:ext uri="{FF2B5EF4-FFF2-40B4-BE49-F238E27FC236}">
              <a16:creationId xmlns:a16="http://schemas.microsoft.com/office/drawing/2014/main" id="{F92125EC-7EC6-4D54-B619-BBA69289F90B}"/>
            </a:ext>
          </a:extLst>
        </xdr:cNvPr>
        <xdr:cNvSpPr/>
      </xdr:nvSpPr>
      <xdr:spPr>
        <a:xfrm>
          <a:off x="6407150" y="5978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161925</xdr:rowOff>
    </xdr:from>
    <xdr:to>
      <xdr:col>41</xdr:col>
      <xdr:colOff>50800</xdr:colOff>
      <xdr:row>37</xdr:row>
      <xdr:rowOff>19050</xdr:rowOff>
    </xdr:to>
    <xdr:cxnSp macro="">
      <xdr:nvCxnSpPr>
        <xdr:cNvPr id="143" name="直線コネクタ 142">
          <a:extLst>
            <a:ext uri="{FF2B5EF4-FFF2-40B4-BE49-F238E27FC236}">
              <a16:creationId xmlns:a16="http://schemas.microsoft.com/office/drawing/2014/main" id="{E575AE06-AA31-4D3D-9456-32314AED5AAD}"/>
            </a:ext>
          </a:extLst>
        </xdr:cNvPr>
        <xdr:cNvCxnSpPr/>
      </xdr:nvCxnSpPr>
      <xdr:spPr>
        <a:xfrm flipV="1">
          <a:off x="6457950" y="6000750"/>
          <a:ext cx="817563"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a:extLst>
            <a:ext uri="{FF2B5EF4-FFF2-40B4-BE49-F238E27FC236}">
              <a16:creationId xmlns:a16="http://schemas.microsoft.com/office/drawing/2014/main" id="{465B0C5E-0C07-45BB-B364-0DE9D8B9263A}"/>
            </a:ext>
          </a:extLst>
        </xdr:cNvPr>
        <xdr:cNvSpPr txBox="1"/>
      </xdr:nvSpPr>
      <xdr:spPr>
        <a:xfrm>
          <a:off x="8691640" y="62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a:extLst>
            <a:ext uri="{FF2B5EF4-FFF2-40B4-BE49-F238E27FC236}">
              <a16:creationId xmlns:a16="http://schemas.microsoft.com/office/drawing/2014/main" id="{7DCF8C30-4340-4905-A597-576E31D2697B}"/>
            </a:ext>
          </a:extLst>
        </xdr:cNvPr>
        <xdr:cNvSpPr txBox="1"/>
      </xdr:nvSpPr>
      <xdr:spPr>
        <a:xfrm>
          <a:off x="7886777" y="62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a:extLst>
            <a:ext uri="{FF2B5EF4-FFF2-40B4-BE49-F238E27FC236}">
              <a16:creationId xmlns:a16="http://schemas.microsoft.com/office/drawing/2014/main" id="{C7A3CDD9-56BF-46FC-9A3A-B1C6AE2CC7D8}"/>
            </a:ext>
          </a:extLst>
        </xdr:cNvPr>
        <xdr:cNvSpPr txBox="1"/>
      </xdr:nvSpPr>
      <xdr:spPr>
        <a:xfrm>
          <a:off x="705492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a:extLst>
            <a:ext uri="{FF2B5EF4-FFF2-40B4-BE49-F238E27FC236}">
              <a16:creationId xmlns:a16="http://schemas.microsoft.com/office/drawing/2014/main" id="{E0B94767-5848-4D1A-9113-13F47F3EBE1B}"/>
            </a:ext>
          </a:extLst>
        </xdr:cNvPr>
        <xdr:cNvSpPr txBox="1"/>
      </xdr:nvSpPr>
      <xdr:spPr>
        <a:xfrm>
          <a:off x="6237365"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29227</xdr:rowOff>
    </xdr:from>
    <xdr:ext cx="469744" cy="259045"/>
    <xdr:sp macro="" textlink="">
      <xdr:nvSpPr>
        <xdr:cNvPr id="148" name="n_1mainValue【図書館】&#10;一人当たり面積">
          <a:extLst>
            <a:ext uri="{FF2B5EF4-FFF2-40B4-BE49-F238E27FC236}">
              <a16:creationId xmlns:a16="http://schemas.microsoft.com/office/drawing/2014/main" id="{6EE554DA-46A1-46D5-8F73-181EC0A4783F}"/>
            </a:ext>
          </a:extLst>
        </xdr:cNvPr>
        <xdr:cNvSpPr txBox="1"/>
      </xdr:nvSpPr>
      <xdr:spPr>
        <a:xfrm>
          <a:off x="8691640"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57802</xdr:rowOff>
    </xdr:from>
    <xdr:ext cx="469744" cy="259045"/>
    <xdr:sp macro="" textlink="">
      <xdr:nvSpPr>
        <xdr:cNvPr id="149" name="n_2mainValue【図書館】&#10;一人当たり面積">
          <a:extLst>
            <a:ext uri="{FF2B5EF4-FFF2-40B4-BE49-F238E27FC236}">
              <a16:creationId xmlns:a16="http://schemas.microsoft.com/office/drawing/2014/main" id="{BE7CF8C1-7A87-4B4E-8D78-859F7D7C7CF4}"/>
            </a:ext>
          </a:extLst>
        </xdr:cNvPr>
        <xdr:cNvSpPr txBox="1"/>
      </xdr:nvSpPr>
      <xdr:spPr>
        <a:xfrm>
          <a:off x="7886777" y="57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57802</xdr:rowOff>
    </xdr:from>
    <xdr:ext cx="469744" cy="259045"/>
    <xdr:sp macro="" textlink="">
      <xdr:nvSpPr>
        <xdr:cNvPr id="150" name="n_3mainValue【図書館】&#10;一人当たり面積">
          <a:extLst>
            <a:ext uri="{FF2B5EF4-FFF2-40B4-BE49-F238E27FC236}">
              <a16:creationId xmlns:a16="http://schemas.microsoft.com/office/drawing/2014/main" id="{635CA232-2668-422F-BC3B-A93FC0758AF3}"/>
            </a:ext>
          </a:extLst>
        </xdr:cNvPr>
        <xdr:cNvSpPr txBox="1"/>
      </xdr:nvSpPr>
      <xdr:spPr>
        <a:xfrm>
          <a:off x="7054927" y="57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51" name="n_4mainValue【図書館】&#10;一人当たり面積">
          <a:extLst>
            <a:ext uri="{FF2B5EF4-FFF2-40B4-BE49-F238E27FC236}">
              <a16:creationId xmlns:a16="http://schemas.microsoft.com/office/drawing/2014/main" id="{35BA3EC7-1D82-4EC6-9A8C-9D19702DF732}"/>
            </a:ext>
          </a:extLst>
        </xdr:cNvPr>
        <xdr:cNvSpPr txBox="1"/>
      </xdr:nvSpPr>
      <xdr:spPr>
        <a:xfrm>
          <a:off x="6237365"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2DA6E974-948A-466D-9183-B4F3B9B945E4}"/>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1FFF050-3CBA-4AE6-84F5-CD6D7C0276E7}"/>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EDE64B50-C7E6-4D10-B3F6-05280E90E6BF}"/>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8B387409-DB2C-4A09-A3B2-55D8D60FAAED}"/>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3417CB20-8670-4045-AD81-6648F928CBF1}"/>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61E5B82-B4E7-4BF0-92F0-C3B72A3A26ED}"/>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EBAA75B1-2ABF-4497-9DEE-F4CCBDB06586}"/>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6676C7CC-B797-4695-B747-364DE3295F53}"/>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14C67A15-5CFF-4A5D-AB30-ADDE97D496AA}"/>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697059D4-31C8-46B1-8BE0-D602727A9C8D}"/>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9C483CB6-695A-47E4-831C-C9E8DCC4E154}"/>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B8C621E6-18F3-43E9-BCC8-C31C85222CD6}"/>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C938317D-F23F-4D4D-A4EE-FA0FC931DE1A}"/>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456E7520-DACC-4368-9B07-12754C954EF7}"/>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EDB30D3B-D51B-4638-BD81-19C22A617C39}"/>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136BBFDC-5CFA-487D-BA65-CBD555D866C2}"/>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B1F1A0F-ECDE-4886-BF18-AB26350FE761}"/>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B7C1A1DE-AD65-4CD6-8BC8-B1E959D98F2C}"/>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8DD2DF88-DACE-4A60-B36A-A01205882F7E}"/>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3C20615D-7A82-419E-8058-C2DCDA135C72}"/>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684F242F-FE8C-4FD3-9AA2-F67F6E04DCEE}"/>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9A2A9E0-E78E-4197-A492-EF9EFB6C162F}"/>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F2DA3C39-4182-42AB-8EC8-14CAA6809191}"/>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B8F49930-26FB-41AB-AFC3-C4F0044D4565}"/>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2CB41177-6EDF-4A77-A01F-51E659B36389}"/>
            </a:ext>
          </a:extLst>
        </xdr:cNvPr>
        <xdr:cNvCxnSpPr/>
      </xdr:nvCxnSpPr>
      <xdr:spPr>
        <a:xfrm flipV="1">
          <a:off x="4291965" y="91630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1F11981-7312-4B01-A81A-81B02FC3EB59}"/>
            </a:ext>
          </a:extLst>
        </xdr:cNvPr>
        <xdr:cNvSpPr txBox="1"/>
      </xdr:nvSpPr>
      <xdr:spPr>
        <a:xfrm>
          <a:off x="43307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6607AB75-1F62-47D3-8C3A-838B7C782D04}"/>
            </a:ext>
          </a:extLst>
        </xdr:cNvPr>
        <xdr:cNvCxnSpPr/>
      </xdr:nvCxnSpPr>
      <xdr:spPr>
        <a:xfrm>
          <a:off x="4217988" y="104298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2DF988A-E046-405D-8E09-8AD889900DDD}"/>
            </a:ext>
          </a:extLst>
        </xdr:cNvPr>
        <xdr:cNvSpPr txBox="1"/>
      </xdr:nvSpPr>
      <xdr:spPr>
        <a:xfrm>
          <a:off x="4330700" y="894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AF55F246-3694-42A1-8F38-B892FFA30672}"/>
            </a:ext>
          </a:extLst>
        </xdr:cNvPr>
        <xdr:cNvCxnSpPr/>
      </xdr:nvCxnSpPr>
      <xdr:spPr>
        <a:xfrm>
          <a:off x="4217988" y="91630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5C7B3610-EE7B-4229-B136-72871BD627A0}"/>
            </a:ext>
          </a:extLst>
        </xdr:cNvPr>
        <xdr:cNvSpPr txBox="1"/>
      </xdr:nvSpPr>
      <xdr:spPr>
        <a:xfrm>
          <a:off x="4330700" y="9451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170D9671-9C42-4974-B8A2-D46D56206257}"/>
            </a:ext>
          </a:extLst>
        </xdr:cNvPr>
        <xdr:cNvSpPr/>
      </xdr:nvSpPr>
      <xdr:spPr>
        <a:xfrm>
          <a:off x="42418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60398A7C-2FA8-4809-B47C-E76198228143}"/>
            </a:ext>
          </a:extLst>
        </xdr:cNvPr>
        <xdr:cNvSpPr/>
      </xdr:nvSpPr>
      <xdr:spPr>
        <a:xfrm>
          <a:off x="3475038" y="957326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EFDBF824-E5A7-4228-AFAC-E5E5245F90C9}"/>
            </a:ext>
          </a:extLst>
        </xdr:cNvPr>
        <xdr:cNvSpPr/>
      </xdr:nvSpPr>
      <xdr:spPr>
        <a:xfrm>
          <a:off x="2643188" y="9558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AC9AA13D-3D2B-4C8B-96EC-874727EA04C3}"/>
            </a:ext>
          </a:extLst>
        </xdr:cNvPr>
        <xdr:cNvSpPr/>
      </xdr:nvSpPr>
      <xdr:spPr>
        <a:xfrm>
          <a:off x="1825625" y="95465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BA92C877-89A8-408E-8D55-3C6236B2D371}"/>
            </a:ext>
          </a:extLst>
        </xdr:cNvPr>
        <xdr:cNvSpPr/>
      </xdr:nvSpPr>
      <xdr:spPr>
        <a:xfrm>
          <a:off x="1008063" y="95408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36491C7-D1C4-4976-852C-C70AFC11727E}"/>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121B230-5F10-4BEC-BBFC-D0C3FA1A36EC}"/>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E54F512-289C-460C-A4ED-7E494D06C1E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30F80F2-AB46-403D-80EA-D6FFA512D92E}"/>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932DAC0-4C17-4697-890D-D2EF13CA35E2}"/>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99695</xdr:rowOff>
    </xdr:from>
    <xdr:to>
      <xdr:col>24</xdr:col>
      <xdr:colOff>114300</xdr:colOff>
      <xdr:row>60</xdr:row>
      <xdr:rowOff>29845</xdr:rowOff>
    </xdr:to>
    <xdr:sp macro="" textlink="">
      <xdr:nvSpPr>
        <xdr:cNvPr id="192" name="楕円 191">
          <a:extLst>
            <a:ext uri="{FF2B5EF4-FFF2-40B4-BE49-F238E27FC236}">
              <a16:creationId xmlns:a16="http://schemas.microsoft.com/office/drawing/2014/main" id="{18C7C4F0-BD81-4F91-84CA-A5CA588893C4}"/>
            </a:ext>
          </a:extLst>
        </xdr:cNvPr>
        <xdr:cNvSpPr/>
      </xdr:nvSpPr>
      <xdr:spPr>
        <a:xfrm>
          <a:off x="4241800" y="96627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78122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C876825-80E4-481E-BEF7-1B7E8DA09B62}"/>
            </a:ext>
          </a:extLst>
        </xdr:cNvPr>
        <xdr:cNvSpPr txBox="1"/>
      </xdr:nvSpPr>
      <xdr:spPr>
        <a:xfrm>
          <a:off x="4330700"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194" name="楕円 193">
          <a:extLst>
            <a:ext uri="{FF2B5EF4-FFF2-40B4-BE49-F238E27FC236}">
              <a16:creationId xmlns:a16="http://schemas.microsoft.com/office/drawing/2014/main" id="{B5C21002-C225-45CF-839A-8ED576E919A4}"/>
            </a:ext>
          </a:extLst>
        </xdr:cNvPr>
        <xdr:cNvSpPr/>
      </xdr:nvSpPr>
      <xdr:spPr>
        <a:xfrm>
          <a:off x="3475038" y="961136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99060</xdr:rowOff>
    </xdr:from>
    <xdr:to>
      <xdr:col>24</xdr:col>
      <xdr:colOff>63500</xdr:colOff>
      <xdr:row>59</xdr:row>
      <xdr:rowOff>150495</xdr:rowOff>
    </xdr:to>
    <xdr:cxnSp macro="">
      <xdr:nvCxnSpPr>
        <xdr:cNvPr id="195" name="直線コネクタ 194">
          <a:extLst>
            <a:ext uri="{FF2B5EF4-FFF2-40B4-BE49-F238E27FC236}">
              <a16:creationId xmlns:a16="http://schemas.microsoft.com/office/drawing/2014/main" id="{8063E59D-3C1C-4C7E-A1E7-A223207DFB53}"/>
            </a:ext>
          </a:extLst>
        </xdr:cNvPr>
        <xdr:cNvCxnSpPr/>
      </xdr:nvCxnSpPr>
      <xdr:spPr>
        <a:xfrm>
          <a:off x="3525838" y="9662160"/>
          <a:ext cx="766762"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96" name="楕円 195">
          <a:extLst>
            <a:ext uri="{FF2B5EF4-FFF2-40B4-BE49-F238E27FC236}">
              <a16:creationId xmlns:a16="http://schemas.microsoft.com/office/drawing/2014/main" id="{480F5ABE-DF08-4E25-A675-A95720AFEC46}"/>
            </a:ext>
          </a:extLst>
        </xdr:cNvPr>
        <xdr:cNvSpPr/>
      </xdr:nvSpPr>
      <xdr:spPr>
        <a:xfrm>
          <a:off x="2643188"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99060</xdr:rowOff>
    </xdr:to>
    <xdr:cxnSp macro="">
      <xdr:nvCxnSpPr>
        <xdr:cNvPr id="197" name="直線コネクタ 196">
          <a:extLst>
            <a:ext uri="{FF2B5EF4-FFF2-40B4-BE49-F238E27FC236}">
              <a16:creationId xmlns:a16="http://schemas.microsoft.com/office/drawing/2014/main" id="{9B478CB7-9977-46A1-B83F-283CAF4D31D3}"/>
            </a:ext>
          </a:extLst>
        </xdr:cNvPr>
        <xdr:cNvCxnSpPr/>
      </xdr:nvCxnSpPr>
      <xdr:spPr>
        <a:xfrm>
          <a:off x="2693988" y="9637395"/>
          <a:ext cx="8318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8" name="楕円 197">
          <a:extLst>
            <a:ext uri="{FF2B5EF4-FFF2-40B4-BE49-F238E27FC236}">
              <a16:creationId xmlns:a16="http://schemas.microsoft.com/office/drawing/2014/main" id="{9E2CF876-AA59-48F8-BA15-B71C5DAA05C1}"/>
            </a:ext>
          </a:extLst>
        </xdr:cNvPr>
        <xdr:cNvSpPr/>
      </xdr:nvSpPr>
      <xdr:spPr>
        <a:xfrm>
          <a:off x="1825625" y="95446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74295</xdr:rowOff>
    </xdr:to>
    <xdr:cxnSp macro="">
      <xdr:nvCxnSpPr>
        <xdr:cNvPr id="199" name="直線コネクタ 198">
          <a:extLst>
            <a:ext uri="{FF2B5EF4-FFF2-40B4-BE49-F238E27FC236}">
              <a16:creationId xmlns:a16="http://schemas.microsoft.com/office/drawing/2014/main" id="{E040DFC5-6122-4CA3-9831-762620C2EE39}"/>
            </a:ext>
          </a:extLst>
        </xdr:cNvPr>
        <xdr:cNvCxnSpPr/>
      </xdr:nvCxnSpPr>
      <xdr:spPr>
        <a:xfrm>
          <a:off x="1876425" y="9585960"/>
          <a:ext cx="817563"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120650</xdr:rowOff>
    </xdr:from>
    <xdr:to>
      <xdr:col>6</xdr:col>
      <xdr:colOff>38100</xdr:colOff>
      <xdr:row>59</xdr:row>
      <xdr:rowOff>50800</xdr:rowOff>
    </xdr:to>
    <xdr:sp macro="" textlink="">
      <xdr:nvSpPr>
        <xdr:cNvPr id="200" name="楕円 199">
          <a:extLst>
            <a:ext uri="{FF2B5EF4-FFF2-40B4-BE49-F238E27FC236}">
              <a16:creationId xmlns:a16="http://schemas.microsoft.com/office/drawing/2014/main" id="{56B04043-FC15-405D-B6E0-0F57866E7804}"/>
            </a:ext>
          </a:extLst>
        </xdr:cNvPr>
        <xdr:cNvSpPr/>
      </xdr:nvSpPr>
      <xdr:spPr>
        <a:xfrm>
          <a:off x="1008063" y="95218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22860</xdr:rowOff>
    </xdr:to>
    <xdr:cxnSp macro="">
      <xdr:nvCxnSpPr>
        <xdr:cNvPr id="201" name="直線コネクタ 200">
          <a:extLst>
            <a:ext uri="{FF2B5EF4-FFF2-40B4-BE49-F238E27FC236}">
              <a16:creationId xmlns:a16="http://schemas.microsoft.com/office/drawing/2014/main" id="{B7C0BFEB-F63C-4F3E-A1F9-09655ACCCA1E}"/>
            </a:ext>
          </a:extLst>
        </xdr:cNvPr>
        <xdr:cNvCxnSpPr/>
      </xdr:nvCxnSpPr>
      <xdr:spPr>
        <a:xfrm>
          <a:off x="1058863" y="9563100"/>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5595CD30-D896-486A-B0D8-468539D08C9F}"/>
            </a:ext>
          </a:extLst>
        </xdr:cNvPr>
        <xdr:cNvSpPr txBox="1"/>
      </xdr:nvSpPr>
      <xdr:spPr>
        <a:xfrm>
          <a:off x="3324869"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0E84BB7C-1569-4AB9-964B-8BA03185BE9F}"/>
            </a:ext>
          </a:extLst>
        </xdr:cNvPr>
        <xdr:cNvSpPr txBox="1"/>
      </xdr:nvSpPr>
      <xdr:spPr>
        <a:xfrm>
          <a:off x="2505719"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3153BB4D-02D2-4A4B-B8FE-9FE0CCC4CFA3}"/>
            </a:ext>
          </a:extLst>
        </xdr:cNvPr>
        <xdr:cNvSpPr txBox="1"/>
      </xdr:nvSpPr>
      <xdr:spPr>
        <a:xfrm>
          <a:off x="1688157"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EFA4205F-FFE4-4ECC-9768-07182287684A}"/>
            </a:ext>
          </a:extLst>
        </xdr:cNvPr>
        <xdr:cNvSpPr txBox="1"/>
      </xdr:nvSpPr>
      <xdr:spPr>
        <a:xfrm>
          <a:off x="870594" y="962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140987</xdr:rowOff>
    </xdr:from>
    <xdr:ext cx="405111" cy="259045"/>
    <xdr:sp macro="" textlink="">
      <xdr:nvSpPr>
        <xdr:cNvPr id="206" name="n_1mainValue【体育館・プール】&#10;有形固定資産減価償却率">
          <a:extLst>
            <a:ext uri="{FF2B5EF4-FFF2-40B4-BE49-F238E27FC236}">
              <a16:creationId xmlns:a16="http://schemas.microsoft.com/office/drawing/2014/main" id="{E8EC00B0-761A-49CC-A710-FEA6DE850C12}"/>
            </a:ext>
          </a:extLst>
        </xdr:cNvPr>
        <xdr:cNvSpPr txBox="1"/>
      </xdr:nvSpPr>
      <xdr:spPr>
        <a:xfrm>
          <a:off x="3324869" y="970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116222</xdr:rowOff>
    </xdr:from>
    <xdr:ext cx="405111" cy="259045"/>
    <xdr:sp macro="" textlink="">
      <xdr:nvSpPr>
        <xdr:cNvPr id="207" name="n_2mainValue【体育館・プール】&#10;有形固定資産減価償却率">
          <a:extLst>
            <a:ext uri="{FF2B5EF4-FFF2-40B4-BE49-F238E27FC236}">
              <a16:creationId xmlns:a16="http://schemas.microsoft.com/office/drawing/2014/main" id="{7557FB28-E01E-480D-B084-F9DB1B135A2A}"/>
            </a:ext>
          </a:extLst>
        </xdr:cNvPr>
        <xdr:cNvSpPr txBox="1"/>
      </xdr:nvSpPr>
      <xdr:spPr>
        <a:xfrm>
          <a:off x="2505719" y="967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8" name="n_3mainValue【体育館・プール】&#10;有形固定資産減価償却率">
          <a:extLst>
            <a:ext uri="{FF2B5EF4-FFF2-40B4-BE49-F238E27FC236}">
              <a16:creationId xmlns:a16="http://schemas.microsoft.com/office/drawing/2014/main" id="{3EBDF562-BF04-4BD9-93F7-460F60BA111A}"/>
            </a:ext>
          </a:extLst>
        </xdr:cNvPr>
        <xdr:cNvSpPr txBox="1"/>
      </xdr:nvSpPr>
      <xdr:spPr>
        <a:xfrm>
          <a:off x="1688157"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9" name="n_4mainValue【体育館・プール】&#10;有形固定資産減価償却率">
          <a:extLst>
            <a:ext uri="{FF2B5EF4-FFF2-40B4-BE49-F238E27FC236}">
              <a16:creationId xmlns:a16="http://schemas.microsoft.com/office/drawing/2014/main" id="{6DA52305-BFA6-40E9-AC7A-6D8814361B8C}"/>
            </a:ext>
          </a:extLst>
        </xdr:cNvPr>
        <xdr:cNvSpPr txBox="1"/>
      </xdr:nvSpPr>
      <xdr:spPr>
        <a:xfrm>
          <a:off x="870594"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E099F111-4BFE-499D-8C76-2CF496F04B18}"/>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BDDF0CB-B5D7-4CC0-B044-9AA66762D331}"/>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67D5788B-95AD-4CDC-9045-16EA965FFF78}"/>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86C03418-B77B-4E75-97CD-F8597D7F1E97}"/>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CC08DBB-D3FA-4C74-8CE2-430E07BAEA1B}"/>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75678108-D0B3-4D3B-81C7-C7FCEC25FFF1}"/>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7663E53B-C933-4E46-8DD6-7A0C31D5D5EC}"/>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EAAB35A-1C9C-48A4-BEEE-79DCC03DDCA6}"/>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7BB834F0-C578-4531-9EC4-6FD67F5FF9AF}"/>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5A638A1-FAAA-408A-84B1-02C02CA883C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79E17024-207F-4FB8-A3C9-4F93FF060227}"/>
            </a:ext>
          </a:extLst>
        </xdr:cNvPr>
        <xdr:cNvCxnSpPr/>
      </xdr:nvCxnSpPr>
      <xdr:spPr>
        <a:xfrm>
          <a:off x="6118225" y="1037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B1CE20C0-A0F7-4E49-A075-312CC72A76A7}"/>
            </a:ext>
          </a:extLst>
        </xdr:cNvPr>
        <xdr:cNvSpPr txBox="1"/>
      </xdr:nvSpPr>
      <xdr:spPr>
        <a:xfrm>
          <a:off x="5679621"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90ACC066-70FA-476D-9647-63CD20F40615}"/>
            </a:ext>
          </a:extLst>
        </xdr:cNvPr>
        <xdr:cNvCxnSpPr/>
      </xdr:nvCxnSpPr>
      <xdr:spPr>
        <a:xfrm>
          <a:off x="6118225" y="994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00E591B4-B216-49BC-BE40-FB37B8629D9B}"/>
            </a:ext>
          </a:extLst>
        </xdr:cNvPr>
        <xdr:cNvSpPr txBox="1"/>
      </xdr:nvSpPr>
      <xdr:spPr>
        <a:xfrm>
          <a:off x="5679621"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5FE20250-0B6E-43F0-A1E4-1D1B57C0037B}"/>
            </a:ext>
          </a:extLst>
        </xdr:cNvPr>
        <xdr:cNvCxnSpPr/>
      </xdr:nvCxnSpPr>
      <xdr:spPr>
        <a:xfrm>
          <a:off x="6118225" y="951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83B8E404-8119-4B51-92F7-128ABC53894A}"/>
            </a:ext>
          </a:extLst>
        </xdr:cNvPr>
        <xdr:cNvSpPr txBox="1"/>
      </xdr:nvSpPr>
      <xdr:spPr>
        <a:xfrm>
          <a:off x="56796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5AAD521F-5280-4905-BD3F-30314EDB657A}"/>
            </a:ext>
          </a:extLst>
        </xdr:cNvPr>
        <xdr:cNvCxnSpPr/>
      </xdr:nvCxnSpPr>
      <xdr:spPr>
        <a:xfrm>
          <a:off x="6118225" y="9077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273F1809-996D-4E91-893C-3E53ED50E461}"/>
            </a:ext>
          </a:extLst>
        </xdr:cNvPr>
        <xdr:cNvSpPr txBox="1"/>
      </xdr:nvSpPr>
      <xdr:spPr>
        <a:xfrm>
          <a:off x="567962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3A5E8CD-3EE7-4B04-833A-0C1E49748AF1}"/>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959995E-A12F-409A-B5C9-82D199DC2C2A}"/>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78DDB7F-78D1-4078-A839-4AC9191383B1}"/>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CF3AD847-9590-4A7B-A563-E0F11ED90342}"/>
            </a:ext>
          </a:extLst>
        </xdr:cNvPr>
        <xdr:cNvCxnSpPr/>
      </xdr:nvCxnSpPr>
      <xdr:spPr>
        <a:xfrm flipV="1">
          <a:off x="9691053" y="9191625"/>
          <a:ext cx="0" cy="117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412C9922-E873-4D29-913B-5B68D2B04DD3}"/>
            </a:ext>
          </a:extLst>
        </xdr:cNvPr>
        <xdr:cNvSpPr txBox="1"/>
      </xdr:nvSpPr>
      <xdr:spPr>
        <a:xfrm>
          <a:off x="9729788" y="1037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BE1ABE38-F728-4EC1-B099-943BD4298C42}"/>
            </a:ext>
          </a:extLst>
        </xdr:cNvPr>
        <xdr:cNvCxnSpPr/>
      </xdr:nvCxnSpPr>
      <xdr:spPr>
        <a:xfrm>
          <a:off x="9617075" y="1036853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AC521D6D-15BF-4763-A7EB-606BCEB8556E}"/>
            </a:ext>
          </a:extLst>
        </xdr:cNvPr>
        <xdr:cNvSpPr txBox="1"/>
      </xdr:nvSpPr>
      <xdr:spPr>
        <a:xfrm>
          <a:off x="9729788" y="897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E297E400-B81A-42B7-A2DD-1458B986CD5D}"/>
            </a:ext>
          </a:extLst>
        </xdr:cNvPr>
        <xdr:cNvCxnSpPr/>
      </xdr:nvCxnSpPr>
      <xdr:spPr>
        <a:xfrm>
          <a:off x="9617075" y="91916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D3D2BEEB-E83F-46BB-B4F2-B21DB0F55962}"/>
            </a:ext>
          </a:extLst>
        </xdr:cNvPr>
        <xdr:cNvSpPr txBox="1"/>
      </xdr:nvSpPr>
      <xdr:spPr>
        <a:xfrm>
          <a:off x="9729788" y="1005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DA00AE75-B7DB-4FA3-AF37-61390C25E514}"/>
            </a:ext>
          </a:extLst>
        </xdr:cNvPr>
        <xdr:cNvSpPr/>
      </xdr:nvSpPr>
      <xdr:spPr>
        <a:xfrm>
          <a:off x="9655175" y="1007579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1B07A920-28F2-4508-8C62-9A73B8D8A66B}"/>
            </a:ext>
          </a:extLst>
        </xdr:cNvPr>
        <xdr:cNvSpPr/>
      </xdr:nvSpPr>
      <xdr:spPr>
        <a:xfrm>
          <a:off x="8874125"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EF914160-8105-4567-AD4A-CFFD51B28CEA}"/>
            </a:ext>
          </a:extLst>
        </xdr:cNvPr>
        <xdr:cNvSpPr/>
      </xdr:nvSpPr>
      <xdr:spPr>
        <a:xfrm>
          <a:off x="8056563" y="1008265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8F422142-06DE-46AB-B2A6-5554E2A5F92B}"/>
            </a:ext>
          </a:extLst>
        </xdr:cNvPr>
        <xdr:cNvSpPr/>
      </xdr:nvSpPr>
      <xdr:spPr>
        <a:xfrm>
          <a:off x="7224713" y="100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A7FBBB56-26B7-4622-9277-42D836AF4BA7}"/>
            </a:ext>
          </a:extLst>
        </xdr:cNvPr>
        <xdr:cNvSpPr/>
      </xdr:nvSpPr>
      <xdr:spPr>
        <a:xfrm>
          <a:off x="6407150" y="100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28CE3D-1373-49CA-963B-0284642AFC1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2E38D6-CF82-40DF-BB58-84E83184B9F5}"/>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A7AA059-69A9-431F-A0A2-BBAB93914464}"/>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8C05F7E-C17D-49D5-8665-E1CB4D19A75F}"/>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8E38F9A-D036-47D5-835E-728FE12C9967}"/>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63500</xdr:rowOff>
    </xdr:from>
    <xdr:to>
      <xdr:col>55</xdr:col>
      <xdr:colOff>50800</xdr:colOff>
      <xdr:row>56</xdr:row>
      <xdr:rowOff>165100</xdr:rowOff>
    </xdr:to>
    <xdr:sp macro="" textlink="">
      <xdr:nvSpPr>
        <xdr:cNvPr id="247" name="楕円 246">
          <a:extLst>
            <a:ext uri="{FF2B5EF4-FFF2-40B4-BE49-F238E27FC236}">
              <a16:creationId xmlns:a16="http://schemas.microsoft.com/office/drawing/2014/main" id="{7C084897-9749-42E7-B2BD-CD586814391E}"/>
            </a:ext>
          </a:extLst>
        </xdr:cNvPr>
        <xdr:cNvSpPr/>
      </xdr:nvSpPr>
      <xdr:spPr>
        <a:xfrm>
          <a:off x="9655175" y="9140825"/>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16527</xdr:rowOff>
    </xdr:from>
    <xdr:ext cx="469744" cy="259045"/>
    <xdr:sp macro="" textlink="">
      <xdr:nvSpPr>
        <xdr:cNvPr id="248" name="【体育館・プール】&#10;一人当たり面積該当値テキスト">
          <a:extLst>
            <a:ext uri="{FF2B5EF4-FFF2-40B4-BE49-F238E27FC236}">
              <a16:creationId xmlns:a16="http://schemas.microsoft.com/office/drawing/2014/main" id="{EE2C131E-201C-4DF9-8077-797CFCCF2A8F}"/>
            </a:ext>
          </a:extLst>
        </xdr:cNvPr>
        <xdr:cNvSpPr txBox="1"/>
      </xdr:nvSpPr>
      <xdr:spPr>
        <a:xfrm>
          <a:off x="9729788" y="90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81788</xdr:rowOff>
    </xdr:from>
    <xdr:to>
      <xdr:col>50</xdr:col>
      <xdr:colOff>165100</xdr:colOff>
      <xdr:row>57</xdr:row>
      <xdr:rowOff>11938</xdr:rowOff>
    </xdr:to>
    <xdr:sp macro="" textlink="">
      <xdr:nvSpPr>
        <xdr:cNvPr id="249" name="楕円 248">
          <a:extLst>
            <a:ext uri="{FF2B5EF4-FFF2-40B4-BE49-F238E27FC236}">
              <a16:creationId xmlns:a16="http://schemas.microsoft.com/office/drawing/2014/main" id="{9DAC1AB7-C425-440B-A0E8-F656C30E0C44}"/>
            </a:ext>
          </a:extLst>
        </xdr:cNvPr>
        <xdr:cNvSpPr/>
      </xdr:nvSpPr>
      <xdr:spPr>
        <a:xfrm>
          <a:off x="8874125" y="915911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114300</xdr:rowOff>
    </xdr:from>
    <xdr:to>
      <xdr:col>55</xdr:col>
      <xdr:colOff>0</xdr:colOff>
      <xdr:row>56</xdr:row>
      <xdr:rowOff>132588</xdr:rowOff>
    </xdr:to>
    <xdr:cxnSp macro="">
      <xdr:nvCxnSpPr>
        <xdr:cNvPr id="250" name="直線コネクタ 249">
          <a:extLst>
            <a:ext uri="{FF2B5EF4-FFF2-40B4-BE49-F238E27FC236}">
              <a16:creationId xmlns:a16="http://schemas.microsoft.com/office/drawing/2014/main" id="{C638C4F7-9739-4C67-A062-099B1C0340C9}"/>
            </a:ext>
          </a:extLst>
        </xdr:cNvPr>
        <xdr:cNvCxnSpPr/>
      </xdr:nvCxnSpPr>
      <xdr:spPr>
        <a:xfrm flipV="1">
          <a:off x="8924925" y="9191625"/>
          <a:ext cx="766763"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100076</xdr:rowOff>
    </xdr:from>
    <xdr:to>
      <xdr:col>46</xdr:col>
      <xdr:colOff>38100</xdr:colOff>
      <xdr:row>57</xdr:row>
      <xdr:rowOff>30226</xdr:rowOff>
    </xdr:to>
    <xdr:sp macro="" textlink="">
      <xdr:nvSpPr>
        <xdr:cNvPr id="251" name="楕円 250">
          <a:extLst>
            <a:ext uri="{FF2B5EF4-FFF2-40B4-BE49-F238E27FC236}">
              <a16:creationId xmlns:a16="http://schemas.microsoft.com/office/drawing/2014/main" id="{3070DF30-AFC3-447B-B15F-6352B7C3F98E}"/>
            </a:ext>
          </a:extLst>
        </xdr:cNvPr>
        <xdr:cNvSpPr/>
      </xdr:nvSpPr>
      <xdr:spPr>
        <a:xfrm>
          <a:off x="8056563" y="917740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132588</xdr:rowOff>
    </xdr:from>
    <xdr:to>
      <xdr:col>50</xdr:col>
      <xdr:colOff>114300</xdr:colOff>
      <xdr:row>56</xdr:row>
      <xdr:rowOff>150876</xdr:rowOff>
    </xdr:to>
    <xdr:cxnSp macro="">
      <xdr:nvCxnSpPr>
        <xdr:cNvPr id="252" name="直線コネクタ 251">
          <a:extLst>
            <a:ext uri="{FF2B5EF4-FFF2-40B4-BE49-F238E27FC236}">
              <a16:creationId xmlns:a16="http://schemas.microsoft.com/office/drawing/2014/main" id="{5E6D57F3-C3D6-41DD-BB4A-79D92208EFE6}"/>
            </a:ext>
          </a:extLst>
        </xdr:cNvPr>
        <xdr:cNvCxnSpPr/>
      </xdr:nvCxnSpPr>
      <xdr:spPr>
        <a:xfrm flipV="1">
          <a:off x="8107363" y="9209913"/>
          <a:ext cx="817562"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116078</xdr:rowOff>
    </xdr:from>
    <xdr:to>
      <xdr:col>41</xdr:col>
      <xdr:colOff>101600</xdr:colOff>
      <xdr:row>57</xdr:row>
      <xdr:rowOff>46228</xdr:rowOff>
    </xdr:to>
    <xdr:sp macro="" textlink="">
      <xdr:nvSpPr>
        <xdr:cNvPr id="253" name="楕円 252">
          <a:extLst>
            <a:ext uri="{FF2B5EF4-FFF2-40B4-BE49-F238E27FC236}">
              <a16:creationId xmlns:a16="http://schemas.microsoft.com/office/drawing/2014/main" id="{B46EFF99-7925-4410-BE4E-7788E2AE9881}"/>
            </a:ext>
          </a:extLst>
        </xdr:cNvPr>
        <xdr:cNvSpPr/>
      </xdr:nvSpPr>
      <xdr:spPr>
        <a:xfrm>
          <a:off x="7224713" y="919340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150876</xdr:rowOff>
    </xdr:from>
    <xdr:to>
      <xdr:col>45</xdr:col>
      <xdr:colOff>177800</xdr:colOff>
      <xdr:row>56</xdr:row>
      <xdr:rowOff>166878</xdr:rowOff>
    </xdr:to>
    <xdr:cxnSp macro="">
      <xdr:nvCxnSpPr>
        <xdr:cNvPr id="254" name="直線コネクタ 253">
          <a:extLst>
            <a:ext uri="{FF2B5EF4-FFF2-40B4-BE49-F238E27FC236}">
              <a16:creationId xmlns:a16="http://schemas.microsoft.com/office/drawing/2014/main" id="{A55F03E4-BF8A-40CE-A411-C7EDCE06313D}"/>
            </a:ext>
          </a:extLst>
        </xdr:cNvPr>
        <xdr:cNvCxnSpPr/>
      </xdr:nvCxnSpPr>
      <xdr:spPr>
        <a:xfrm flipV="1">
          <a:off x="7275513" y="9228201"/>
          <a:ext cx="83185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134366</xdr:rowOff>
    </xdr:from>
    <xdr:to>
      <xdr:col>36</xdr:col>
      <xdr:colOff>165100</xdr:colOff>
      <xdr:row>57</xdr:row>
      <xdr:rowOff>64516</xdr:rowOff>
    </xdr:to>
    <xdr:sp macro="" textlink="">
      <xdr:nvSpPr>
        <xdr:cNvPr id="255" name="楕円 254">
          <a:extLst>
            <a:ext uri="{FF2B5EF4-FFF2-40B4-BE49-F238E27FC236}">
              <a16:creationId xmlns:a16="http://schemas.microsoft.com/office/drawing/2014/main" id="{3C3DF49B-6E7E-4272-88AA-85AFABF03015}"/>
            </a:ext>
          </a:extLst>
        </xdr:cNvPr>
        <xdr:cNvSpPr/>
      </xdr:nvSpPr>
      <xdr:spPr>
        <a:xfrm>
          <a:off x="6407150" y="921169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166878</xdr:rowOff>
    </xdr:from>
    <xdr:to>
      <xdr:col>41</xdr:col>
      <xdr:colOff>50800</xdr:colOff>
      <xdr:row>57</xdr:row>
      <xdr:rowOff>13716</xdr:rowOff>
    </xdr:to>
    <xdr:cxnSp macro="">
      <xdr:nvCxnSpPr>
        <xdr:cNvPr id="256" name="直線コネクタ 255">
          <a:extLst>
            <a:ext uri="{FF2B5EF4-FFF2-40B4-BE49-F238E27FC236}">
              <a16:creationId xmlns:a16="http://schemas.microsoft.com/office/drawing/2014/main" id="{B60054A7-192E-4478-8DA8-DAEBC565C2C6}"/>
            </a:ext>
          </a:extLst>
        </xdr:cNvPr>
        <xdr:cNvCxnSpPr/>
      </xdr:nvCxnSpPr>
      <xdr:spPr>
        <a:xfrm flipV="1">
          <a:off x="6457950" y="9239440"/>
          <a:ext cx="817563"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83C56964-CBFB-44B0-A8D2-87B24E1B781C}"/>
            </a:ext>
          </a:extLst>
        </xdr:cNvPr>
        <xdr:cNvSpPr txBox="1"/>
      </xdr:nvSpPr>
      <xdr:spPr>
        <a:xfrm>
          <a:off x="8691640" y="1017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85B41916-316D-460C-BFB2-C32BFB3F24B6}"/>
            </a:ext>
          </a:extLst>
        </xdr:cNvPr>
        <xdr:cNvSpPr txBox="1"/>
      </xdr:nvSpPr>
      <xdr:spPr>
        <a:xfrm>
          <a:off x="7886777" y="101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9DA9A9E2-F215-4230-B4D9-8A544098B1B6}"/>
            </a:ext>
          </a:extLst>
        </xdr:cNvPr>
        <xdr:cNvSpPr txBox="1"/>
      </xdr:nvSpPr>
      <xdr:spPr>
        <a:xfrm>
          <a:off x="7054927" y="101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81323337-C198-4E0D-968B-6749147EFFF5}"/>
            </a:ext>
          </a:extLst>
        </xdr:cNvPr>
        <xdr:cNvSpPr txBox="1"/>
      </xdr:nvSpPr>
      <xdr:spPr>
        <a:xfrm>
          <a:off x="6237365" y="101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28465</xdr:rowOff>
    </xdr:from>
    <xdr:ext cx="469744" cy="259045"/>
    <xdr:sp macro="" textlink="">
      <xdr:nvSpPr>
        <xdr:cNvPr id="261" name="n_1mainValue【体育館・プール】&#10;一人当たり面積">
          <a:extLst>
            <a:ext uri="{FF2B5EF4-FFF2-40B4-BE49-F238E27FC236}">
              <a16:creationId xmlns:a16="http://schemas.microsoft.com/office/drawing/2014/main" id="{37629132-E7E1-4C2D-B743-FB0CFC35F2E7}"/>
            </a:ext>
          </a:extLst>
        </xdr:cNvPr>
        <xdr:cNvSpPr txBox="1"/>
      </xdr:nvSpPr>
      <xdr:spPr>
        <a:xfrm>
          <a:off x="8691640" y="894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46753</xdr:rowOff>
    </xdr:from>
    <xdr:ext cx="469744" cy="259045"/>
    <xdr:sp macro="" textlink="">
      <xdr:nvSpPr>
        <xdr:cNvPr id="262" name="n_2mainValue【体育館・プール】&#10;一人当たり面積">
          <a:extLst>
            <a:ext uri="{FF2B5EF4-FFF2-40B4-BE49-F238E27FC236}">
              <a16:creationId xmlns:a16="http://schemas.microsoft.com/office/drawing/2014/main" id="{EDFEF2F3-47E9-4008-AAE7-1AE7B36E0BF2}"/>
            </a:ext>
          </a:extLst>
        </xdr:cNvPr>
        <xdr:cNvSpPr txBox="1"/>
      </xdr:nvSpPr>
      <xdr:spPr>
        <a:xfrm>
          <a:off x="7886777" y="896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62755</xdr:rowOff>
    </xdr:from>
    <xdr:ext cx="469744" cy="259045"/>
    <xdr:sp macro="" textlink="">
      <xdr:nvSpPr>
        <xdr:cNvPr id="263" name="n_3mainValue【体育館・プール】&#10;一人当たり面積">
          <a:extLst>
            <a:ext uri="{FF2B5EF4-FFF2-40B4-BE49-F238E27FC236}">
              <a16:creationId xmlns:a16="http://schemas.microsoft.com/office/drawing/2014/main" id="{D586C605-DAF3-4B20-B733-C90E6D9A7EEB}"/>
            </a:ext>
          </a:extLst>
        </xdr:cNvPr>
        <xdr:cNvSpPr txBox="1"/>
      </xdr:nvSpPr>
      <xdr:spPr>
        <a:xfrm>
          <a:off x="7054927"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81043</xdr:rowOff>
    </xdr:from>
    <xdr:ext cx="469744" cy="259045"/>
    <xdr:sp macro="" textlink="">
      <xdr:nvSpPr>
        <xdr:cNvPr id="264" name="n_4mainValue【体育館・プール】&#10;一人当たり面積">
          <a:extLst>
            <a:ext uri="{FF2B5EF4-FFF2-40B4-BE49-F238E27FC236}">
              <a16:creationId xmlns:a16="http://schemas.microsoft.com/office/drawing/2014/main" id="{78798924-AABA-46DF-9E4A-088401B58BA6}"/>
            </a:ext>
          </a:extLst>
        </xdr:cNvPr>
        <xdr:cNvSpPr txBox="1"/>
      </xdr:nvSpPr>
      <xdr:spPr>
        <a:xfrm>
          <a:off x="6237365" y="899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1E2AF08-06B5-4153-94AD-76D0B8433418}"/>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F616912-E385-4F5A-B9EF-984D0E9E7CA6}"/>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752D626-9901-4046-BCBA-71E1099B3EA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B8E0B5A-FE57-4D32-B7A8-06B5BDD51D64}"/>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F482ECB-5598-407B-9FBD-84C8651F4B17}"/>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B28B42F-59F7-4317-8296-FADE2C4FB681}"/>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0743DE2-512C-4033-BC2F-8745161A42E9}"/>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94D2067-D731-40A9-AAA7-8C5F142011EA}"/>
            </a:ext>
          </a:extLst>
        </xdr:cNvPr>
        <xdr:cNvSpPr/>
      </xdr:nvSpPr>
      <xdr:spPr>
        <a:xfrm>
          <a:off x="70485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2A7E8FC3-2396-4121-9402-119858755BD3}"/>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26EB0B76-CEDF-484F-8AC9-19BD6B8EDE5C}"/>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E8986C88-8239-47E3-9E5B-1F13A5F8E56C}"/>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104E289D-C752-4ED9-97CF-B316EA6A042E}"/>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5655D490-172B-4A0A-9514-25D71922C19C}"/>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DCEADDAB-2EEA-465D-96F0-CD3DC2DC3612}"/>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3CAE382-B2DC-4938-A9AA-6E95981041F1}"/>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27134890-D3FA-45F0-9B0D-1F78690B4DED}"/>
            </a:ext>
          </a:extLst>
        </xdr:cNvPr>
        <xdr:cNvSpPr/>
      </xdr:nvSpPr>
      <xdr:spPr>
        <a:xfrm>
          <a:off x="6118225" y="122491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E5CC465B-32E4-4748-B4E6-49E7DF9D3988}"/>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C9B57F3-869B-4D93-A4C6-BDF5BEEDAF41}"/>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D5FF885-E373-46A4-A8C9-386A9FA70FF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1340CF49-73B2-4A72-A4C1-F35B8376192B}"/>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50B713BA-58AC-44DA-91FB-317C15B4EF47}"/>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B3AF9F78-0A3D-4440-A68B-7969729C84FC}"/>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10B6A2A9-4740-4D6E-904A-28FAE533E8E7}"/>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E5D5B6F-2759-4D2A-B901-FE054E9A388D}"/>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22BD7265-8448-437D-BC8C-5710D1F15B2E}"/>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E784D2B4-DB2E-4F3D-ADA6-5395FE4A9958}"/>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4DCDCF8E-59B9-4B51-B900-55B2DCD0F818}"/>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8D46A9C7-AD7F-497D-AB2B-04D1A8AC9D37}"/>
            </a:ext>
          </a:extLst>
        </xdr:cNvPr>
        <xdr:cNvCxnSpPr/>
      </xdr:nvCxnSpPr>
      <xdr:spPr>
        <a:xfrm>
          <a:off x="70485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289207C9-B924-4FF0-A050-10347D2BFB9C}"/>
            </a:ext>
          </a:extLst>
        </xdr:cNvPr>
        <xdr:cNvSpPr txBox="1"/>
      </xdr:nvSpPr>
      <xdr:spPr>
        <a:xfrm>
          <a:off x="28053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2ADDE9ED-E4F7-455A-B633-9B68F9BC3FE1}"/>
            </a:ext>
          </a:extLst>
        </xdr:cNvPr>
        <xdr:cNvCxnSpPr/>
      </xdr:nvCxnSpPr>
      <xdr:spPr>
        <a:xfrm>
          <a:off x="70485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AF096E58-720C-464F-88A2-4075D277919E}"/>
            </a:ext>
          </a:extLst>
        </xdr:cNvPr>
        <xdr:cNvSpPr txBox="1"/>
      </xdr:nvSpPr>
      <xdr:spPr>
        <a:xfrm>
          <a:off x="344654"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B1FF6B68-26DA-40D5-B692-A453BDDA12DC}"/>
            </a:ext>
          </a:extLst>
        </xdr:cNvPr>
        <xdr:cNvCxnSpPr/>
      </xdr:nvCxnSpPr>
      <xdr:spPr>
        <a:xfrm>
          <a:off x="70485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14FE9EDC-87C9-4088-B85A-89A1380749C2}"/>
            </a:ext>
          </a:extLst>
        </xdr:cNvPr>
        <xdr:cNvSpPr txBox="1"/>
      </xdr:nvSpPr>
      <xdr:spPr>
        <a:xfrm>
          <a:off x="344654"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5CC19C0D-DDD0-4E73-B974-2C6D1DB523D9}"/>
            </a:ext>
          </a:extLst>
        </xdr:cNvPr>
        <xdr:cNvCxnSpPr/>
      </xdr:nvCxnSpPr>
      <xdr:spPr>
        <a:xfrm>
          <a:off x="70485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8EE273AD-7A24-4378-8501-BC4A58430694}"/>
            </a:ext>
          </a:extLst>
        </xdr:cNvPr>
        <xdr:cNvSpPr txBox="1"/>
      </xdr:nvSpPr>
      <xdr:spPr>
        <a:xfrm>
          <a:off x="344654"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B56E1131-AD8A-496A-94FA-7ADD657CDE27}"/>
            </a:ext>
          </a:extLst>
        </xdr:cNvPr>
        <xdr:cNvCxnSpPr/>
      </xdr:nvCxnSpPr>
      <xdr:spPr>
        <a:xfrm>
          <a:off x="70485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EDA730C6-993B-4226-A8A5-2E05F4F211B7}"/>
            </a:ext>
          </a:extLst>
        </xdr:cNvPr>
        <xdr:cNvSpPr txBox="1"/>
      </xdr:nvSpPr>
      <xdr:spPr>
        <a:xfrm>
          <a:off x="344654"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922C7AB8-91B0-4A10-A74C-FD6F1FDED529}"/>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F8F8944C-295E-48E0-9D79-8B3FCD091EFA}"/>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19EA002-C500-42EB-8F9F-4B74485EDB74}"/>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305" name="直線コネクタ 304">
          <a:extLst>
            <a:ext uri="{FF2B5EF4-FFF2-40B4-BE49-F238E27FC236}">
              <a16:creationId xmlns:a16="http://schemas.microsoft.com/office/drawing/2014/main" id="{DF3D3AB2-40F6-4C39-814A-DD844CBBFB67}"/>
            </a:ext>
          </a:extLst>
        </xdr:cNvPr>
        <xdr:cNvCxnSpPr/>
      </xdr:nvCxnSpPr>
      <xdr:spPr>
        <a:xfrm flipV="1">
          <a:off x="4291965" y="162877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8C4664EF-747D-4961-800F-718600ABADF3}"/>
            </a:ext>
          </a:extLst>
        </xdr:cNvPr>
        <xdr:cNvSpPr txBox="1"/>
      </xdr:nvSpPr>
      <xdr:spPr>
        <a:xfrm>
          <a:off x="4330700"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7" name="直線コネクタ 306">
          <a:extLst>
            <a:ext uri="{FF2B5EF4-FFF2-40B4-BE49-F238E27FC236}">
              <a16:creationId xmlns:a16="http://schemas.microsoft.com/office/drawing/2014/main" id="{3FE88FDA-4491-4E78-9E42-4CD07F15A1F1}"/>
            </a:ext>
          </a:extLst>
        </xdr:cNvPr>
        <xdr:cNvCxnSpPr/>
      </xdr:nvCxnSpPr>
      <xdr:spPr>
        <a:xfrm>
          <a:off x="4217988" y="1781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DC15A118-2877-4EE1-BC50-9825D40E2144}"/>
            </a:ext>
          </a:extLst>
        </xdr:cNvPr>
        <xdr:cNvSpPr txBox="1"/>
      </xdr:nvSpPr>
      <xdr:spPr>
        <a:xfrm>
          <a:off x="4330700" y="1606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9" name="直線コネクタ 308">
          <a:extLst>
            <a:ext uri="{FF2B5EF4-FFF2-40B4-BE49-F238E27FC236}">
              <a16:creationId xmlns:a16="http://schemas.microsoft.com/office/drawing/2014/main" id="{42D3DD35-3E8F-4B73-AF50-F2EE3662A220}"/>
            </a:ext>
          </a:extLst>
        </xdr:cNvPr>
        <xdr:cNvCxnSpPr/>
      </xdr:nvCxnSpPr>
      <xdr:spPr>
        <a:xfrm>
          <a:off x="4217988" y="16287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6730961C-6674-4589-84DF-2C43B81EB92C}"/>
            </a:ext>
          </a:extLst>
        </xdr:cNvPr>
        <xdr:cNvSpPr txBox="1"/>
      </xdr:nvSpPr>
      <xdr:spPr>
        <a:xfrm>
          <a:off x="4330700" y="16794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11" name="フローチャート: 判断 310">
          <a:extLst>
            <a:ext uri="{FF2B5EF4-FFF2-40B4-BE49-F238E27FC236}">
              <a16:creationId xmlns:a16="http://schemas.microsoft.com/office/drawing/2014/main" id="{4783F451-5FC4-4422-856E-0392E503DF63}"/>
            </a:ext>
          </a:extLst>
        </xdr:cNvPr>
        <xdr:cNvSpPr/>
      </xdr:nvSpPr>
      <xdr:spPr>
        <a:xfrm>
          <a:off x="4241800" y="1681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312" name="フローチャート: 判断 311">
          <a:extLst>
            <a:ext uri="{FF2B5EF4-FFF2-40B4-BE49-F238E27FC236}">
              <a16:creationId xmlns:a16="http://schemas.microsoft.com/office/drawing/2014/main" id="{E143B95F-F9ED-4B0A-B9A7-6DC5FD0E9F88}"/>
            </a:ext>
          </a:extLst>
        </xdr:cNvPr>
        <xdr:cNvSpPr/>
      </xdr:nvSpPr>
      <xdr:spPr>
        <a:xfrm>
          <a:off x="3475038" y="1682750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313" name="フローチャート: 判断 312">
          <a:extLst>
            <a:ext uri="{FF2B5EF4-FFF2-40B4-BE49-F238E27FC236}">
              <a16:creationId xmlns:a16="http://schemas.microsoft.com/office/drawing/2014/main" id="{9666B03E-50D4-4860-A669-A16EEE24E1E3}"/>
            </a:ext>
          </a:extLst>
        </xdr:cNvPr>
        <xdr:cNvSpPr/>
      </xdr:nvSpPr>
      <xdr:spPr>
        <a:xfrm>
          <a:off x="2643188"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314" name="フローチャート: 判断 313">
          <a:extLst>
            <a:ext uri="{FF2B5EF4-FFF2-40B4-BE49-F238E27FC236}">
              <a16:creationId xmlns:a16="http://schemas.microsoft.com/office/drawing/2014/main" id="{71AFCD92-B055-4230-9220-21F2A86D0FBE}"/>
            </a:ext>
          </a:extLst>
        </xdr:cNvPr>
        <xdr:cNvSpPr/>
      </xdr:nvSpPr>
      <xdr:spPr>
        <a:xfrm>
          <a:off x="1825625"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315" name="フローチャート: 判断 314">
          <a:extLst>
            <a:ext uri="{FF2B5EF4-FFF2-40B4-BE49-F238E27FC236}">
              <a16:creationId xmlns:a16="http://schemas.microsoft.com/office/drawing/2014/main" id="{058D6C00-939E-4BD0-92B7-4DF8C7502671}"/>
            </a:ext>
          </a:extLst>
        </xdr:cNvPr>
        <xdr:cNvSpPr/>
      </xdr:nvSpPr>
      <xdr:spPr>
        <a:xfrm>
          <a:off x="1008063" y="168541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6B4C543-B657-4399-B249-8FD0CC35CD4A}"/>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BC02D6B-71EC-48FD-920C-E0280E18B6D5}"/>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316315C-C16E-4D1B-90F9-EEFEBC745E1C}"/>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D843FF3-F590-4B16-9F71-7B7F28B5017D}"/>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D4261AF1-F0D3-48FD-9C44-6CB48DCEF94F}"/>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118745</xdr:rowOff>
    </xdr:from>
    <xdr:to>
      <xdr:col>24</xdr:col>
      <xdr:colOff>114300</xdr:colOff>
      <xdr:row>103</xdr:row>
      <xdr:rowOff>48895</xdr:rowOff>
    </xdr:to>
    <xdr:sp macro="" textlink="">
      <xdr:nvSpPr>
        <xdr:cNvPr id="321" name="楕円 320">
          <a:extLst>
            <a:ext uri="{FF2B5EF4-FFF2-40B4-BE49-F238E27FC236}">
              <a16:creationId xmlns:a16="http://schemas.microsoft.com/office/drawing/2014/main" id="{EB5FA5BA-0200-4A25-9CA4-09402A6E2566}"/>
            </a:ext>
          </a:extLst>
        </xdr:cNvPr>
        <xdr:cNvSpPr/>
      </xdr:nvSpPr>
      <xdr:spPr>
        <a:xfrm>
          <a:off x="42418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141622</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ED4AC0E-EE25-417D-892C-CC24992F9524}"/>
            </a:ext>
          </a:extLst>
        </xdr:cNvPr>
        <xdr:cNvSpPr txBox="1"/>
      </xdr:nvSpPr>
      <xdr:spPr>
        <a:xfrm>
          <a:off x="4330700" y="1660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78739</xdr:rowOff>
    </xdr:from>
    <xdr:to>
      <xdr:col>20</xdr:col>
      <xdr:colOff>38100</xdr:colOff>
      <xdr:row>103</xdr:row>
      <xdr:rowOff>8889</xdr:rowOff>
    </xdr:to>
    <xdr:sp macro="" textlink="">
      <xdr:nvSpPr>
        <xdr:cNvPr id="323" name="楕円 322">
          <a:extLst>
            <a:ext uri="{FF2B5EF4-FFF2-40B4-BE49-F238E27FC236}">
              <a16:creationId xmlns:a16="http://schemas.microsoft.com/office/drawing/2014/main" id="{324BB3CD-88B4-49AB-BE17-DC91BBF8D8A2}"/>
            </a:ext>
          </a:extLst>
        </xdr:cNvPr>
        <xdr:cNvSpPr/>
      </xdr:nvSpPr>
      <xdr:spPr>
        <a:xfrm>
          <a:off x="3475038" y="167093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129539</xdr:rowOff>
    </xdr:from>
    <xdr:to>
      <xdr:col>24</xdr:col>
      <xdr:colOff>63500</xdr:colOff>
      <xdr:row>102</xdr:row>
      <xdr:rowOff>169545</xdr:rowOff>
    </xdr:to>
    <xdr:cxnSp macro="">
      <xdr:nvCxnSpPr>
        <xdr:cNvPr id="324" name="直線コネクタ 323">
          <a:extLst>
            <a:ext uri="{FF2B5EF4-FFF2-40B4-BE49-F238E27FC236}">
              <a16:creationId xmlns:a16="http://schemas.microsoft.com/office/drawing/2014/main" id="{4CB7C065-3705-4386-A43A-D632FED4D719}"/>
            </a:ext>
          </a:extLst>
        </xdr:cNvPr>
        <xdr:cNvCxnSpPr/>
      </xdr:nvCxnSpPr>
      <xdr:spPr>
        <a:xfrm>
          <a:off x="3525838" y="16760189"/>
          <a:ext cx="766762"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33020</xdr:rowOff>
    </xdr:from>
    <xdr:to>
      <xdr:col>15</xdr:col>
      <xdr:colOff>101600</xdr:colOff>
      <xdr:row>102</xdr:row>
      <xdr:rowOff>134620</xdr:rowOff>
    </xdr:to>
    <xdr:sp macro="" textlink="">
      <xdr:nvSpPr>
        <xdr:cNvPr id="325" name="楕円 324">
          <a:extLst>
            <a:ext uri="{FF2B5EF4-FFF2-40B4-BE49-F238E27FC236}">
              <a16:creationId xmlns:a16="http://schemas.microsoft.com/office/drawing/2014/main" id="{3BCA21DC-8CB1-4BE7-A5AB-6EF063AE4948}"/>
            </a:ext>
          </a:extLst>
        </xdr:cNvPr>
        <xdr:cNvSpPr/>
      </xdr:nvSpPr>
      <xdr:spPr>
        <a:xfrm>
          <a:off x="2643188"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83820</xdr:rowOff>
    </xdr:from>
    <xdr:to>
      <xdr:col>19</xdr:col>
      <xdr:colOff>177800</xdr:colOff>
      <xdr:row>102</xdr:row>
      <xdr:rowOff>129539</xdr:rowOff>
    </xdr:to>
    <xdr:cxnSp macro="">
      <xdr:nvCxnSpPr>
        <xdr:cNvPr id="326" name="直線コネクタ 325">
          <a:extLst>
            <a:ext uri="{FF2B5EF4-FFF2-40B4-BE49-F238E27FC236}">
              <a16:creationId xmlns:a16="http://schemas.microsoft.com/office/drawing/2014/main" id="{7CA6C1B4-7776-4699-A344-9AB52A737C91}"/>
            </a:ext>
          </a:extLst>
        </xdr:cNvPr>
        <xdr:cNvCxnSpPr/>
      </xdr:nvCxnSpPr>
      <xdr:spPr>
        <a:xfrm>
          <a:off x="2693988" y="16714470"/>
          <a:ext cx="8318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158750</xdr:rowOff>
    </xdr:from>
    <xdr:to>
      <xdr:col>10</xdr:col>
      <xdr:colOff>165100</xdr:colOff>
      <xdr:row>102</xdr:row>
      <xdr:rowOff>88900</xdr:rowOff>
    </xdr:to>
    <xdr:sp macro="" textlink="">
      <xdr:nvSpPr>
        <xdr:cNvPr id="327" name="楕円 326">
          <a:extLst>
            <a:ext uri="{FF2B5EF4-FFF2-40B4-BE49-F238E27FC236}">
              <a16:creationId xmlns:a16="http://schemas.microsoft.com/office/drawing/2014/main" id="{B9724887-B131-470F-8CFF-B7A477C51788}"/>
            </a:ext>
          </a:extLst>
        </xdr:cNvPr>
        <xdr:cNvSpPr/>
      </xdr:nvSpPr>
      <xdr:spPr>
        <a:xfrm>
          <a:off x="1825625"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38100</xdr:rowOff>
    </xdr:from>
    <xdr:to>
      <xdr:col>15</xdr:col>
      <xdr:colOff>50800</xdr:colOff>
      <xdr:row>102</xdr:row>
      <xdr:rowOff>83820</xdr:rowOff>
    </xdr:to>
    <xdr:cxnSp macro="">
      <xdr:nvCxnSpPr>
        <xdr:cNvPr id="328" name="直線コネクタ 327">
          <a:extLst>
            <a:ext uri="{FF2B5EF4-FFF2-40B4-BE49-F238E27FC236}">
              <a16:creationId xmlns:a16="http://schemas.microsoft.com/office/drawing/2014/main" id="{5BD2CEDB-A47B-432D-9D2A-6AC945A65A15}"/>
            </a:ext>
          </a:extLst>
        </xdr:cNvPr>
        <xdr:cNvCxnSpPr/>
      </xdr:nvCxnSpPr>
      <xdr:spPr>
        <a:xfrm>
          <a:off x="1876425" y="16668750"/>
          <a:ext cx="817563"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29" name="楕円 328">
          <a:extLst>
            <a:ext uri="{FF2B5EF4-FFF2-40B4-BE49-F238E27FC236}">
              <a16:creationId xmlns:a16="http://schemas.microsoft.com/office/drawing/2014/main" id="{AB036EF9-181D-476C-8040-7574FCA7D620}"/>
            </a:ext>
          </a:extLst>
        </xdr:cNvPr>
        <xdr:cNvSpPr/>
      </xdr:nvSpPr>
      <xdr:spPr>
        <a:xfrm>
          <a:off x="1008063" y="1694370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104</xdr:row>
      <xdr:rowOff>20955</xdr:rowOff>
    </xdr:to>
    <xdr:cxnSp macro="">
      <xdr:nvCxnSpPr>
        <xdr:cNvPr id="330" name="直線コネクタ 329">
          <a:extLst>
            <a:ext uri="{FF2B5EF4-FFF2-40B4-BE49-F238E27FC236}">
              <a16:creationId xmlns:a16="http://schemas.microsoft.com/office/drawing/2014/main" id="{F760FFE9-1062-490E-B918-AF42FFA2F5A2}"/>
            </a:ext>
          </a:extLst>
        </xdr:cNvPr>
        <xdr:cNvCxnSpPr/>
      </xdr:nvCxnSpPr>
      <xdr:spPr>
        <a:xfrm flipV="1">
          <a:off x="1058863" y="16668750"/>
          <a:ext cx="817562"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331" name="n_1aveValue【市民会館】&#10;有形固定資産減価償却率">
          <a:extLst>
            <a:ext uri="{FF2B5EF4-FFF2-40B4-BE49-F238E27FC236}">
              <a16:creationId xmlns:a16="http://schemas.microsoft.com/office/drawing/2014/main" id="{6D4576EF-21A4-425F-A03E-F1240A29CD3B}"/>
            </a:ext>
          </a:extLst>
        </xdr:cNvPr>
        <xdr:cNvSpPr txBox="1"/>
      </xdr:nvSpPr>
      <xdr:spPr>
        <a:xfrm>
          <a:off x="3324869"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332" name="n_2aveValue【市民会館】&#10;有形固定資産減価償却率">
          <a:extLst>
            <a:ext uri="{FF2B5EF4-FFF2-40B4-BE49-F238E27FC236}">
              <a16:creationId xmlns:a16="http://schemas.microsoft.com/office/drawing/2014/main" id="{86ADB688-AC70-4625-BF50-0FA314375D92}"/>
            </a:ext>
          </a:extLst>
        </xdr:cNvPr>
        <xdr:cNvSpPr txBox="1"/>
      </xdr:nvSpPr>
      <xdr:spPr>
        <a:xfrm>
          <a:off x="2505719" y="1691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333" name="n_3aveValue【市民会館】&#10;有形固定資産減価償却率">
          <a:extLst>
            <a:ext uri="{FF2B5EF4-FFF2-40B4-BE49-F238E27FC236}">
              <a16:creationId xmlns:a16="http://schemas.microsoft.com/office/drawing/2014/main" id="{172515C6-30BE-4558-AA6D-E30177A020E0}"/>
            </a:ext>
          </a:extLst>
        </xdr:cNvPr>
        <xdr:cNvSpPr txBox="1"/>
      </xdr:nvSpPr>
      <xdr:spPr>
        <a:xfrm>
          <a:off x="1688157"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334" name="n_4aveValue【市民会館】&#10;有形固定資産減価償却率">
          <a:extLst>
            <a:ext uri="{FF2B5EF4-FFF2-40B4-BE49-F238E27FC236}">
              <a16:creationId xmlns:a16="http://schemas.microsoft.com/office/drawing/2014/main" id="{5BA9322D-2CD2-4BF7-B93C-61AE3B1024DE}"/>
            </a:ext>
          </a:extLst>
        </xdr:cNvPr>
        <xdr:cNvSpPr txBox="1"/>
      </xdr:nvSpPr>
      <xdr:spPr>
        <a:xfrm>
          <a:off x="870594" y="1662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25416</xdr:rowOff>
    </xdr:from>
    <xdr:ext cx="405111" cy="259045"/>
    <xdr:sp macro="" textlink="">
      <xdr:nvSpPr>
        <xdr:cNvPr id="335" name="n_1mainValue【市民会館】&#10;有形固定資産減価償却率">
          <a:extLst>
            <a:ext uri="{FF2B5EF4-FFF2-40B4-BE49-F238E27FC236}">
              <a16:creationId xmlns:a16="http://schemas.microsoft.com/office/drawing/2014/main" id="{194FBA62-5F00-4915-8254-476B46544392}"/>
            </a:ext>
          </a:extLst>
        </xdr:cNvPr>
        <xdr:cNvSpPr txBox="1"/>
      </xdr:nvSpPr>
      <xdr:spPr>
        <a:xfrm>
          <a:off x="3324869" y="1648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151147</xdr:rowOff>
    </xdr:from>
    <xdr:ext cx="405111" cy="259045"/>
    <xdr:sp macro="" textlink="">
      <xdr:nvSpPr>
        <xdr:cNvPr id="336" name="n_2mainValue【市民会館】&#10;有形固定資産減価償却率">
          <a:extLst>
            <a:ext uri="{FF2B5EF4-FFF2-40B4-BE49-F238E27FC236}">
              <a16:creationId xmlns:a16="http://schemas.microsoft.com/office/drawing/2014/main" id="{C67399C6-BB87-4D1D-96D4-4770F35CFD48}"/>
            </a:ext>
          </a:extLst>
        </xdr:cNvPr>
        <xdr:cNvSpPr txBox="1"/>
      </xdr:nvSpPr>
      <xdr:spPr>
        <a:xfrm>
          <a:off x="2505719" y="1643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105427</xdr:rowOff>
    </xdr:from>
    <xdr:ext cx="405111" cy="259045"/>
    <xdr:sp macro="" textlink="">
      <xdr:nvSpPr>
        <xdr:cNvPr id="337" name="n_3mainValue【市民会館】&#10;有形固定資産減価償却率">
          <a:extLst>
            <a:ext uri="{FF2B5EF4-FFF2-40B4-BE49-F238E27FC236}">
              <a16:creationId xmlns:a16="http://schemas.microsoft.com/office/drawing/2014/main" id="{EC1DC966-D0A3-4C77-A971-048CD7FFE195}"/>
            </a:ext>
          </a:extLst>
        </xdr:cNvPr>
        <xdr:cNvSpPr txBox="1"/>
      </xdr:nvSpPr>
      <xdr:spPr>
        <a:xfrm>
          <a:off x="1688157" y="1639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8" name="n_4mainValue【市民会館】&#10;有形固定資産減価償却率">
          <a:extLst>
            <a:ext uri="{FF2B5EF4-FFF2-40B4-BE49-F238E27FC236}">
              <a16:creationId xmlns:a16="http://schemas.microsoft.com/office/drawing/2014/main" id="{5CD5A83B-B9AE-4930-A592-3A3D83DAA3C5}"/>
            </a:ext>
          </a:extLst>
        </xdr:cNvPr>
        <xdr:cNvSpPr txBox="1"/>
      </xdr:nvSpPr>
      <xdr:spPr>
        <a:xfrm>
          <a:off x="870594" y="1703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752843A0-19CA-4461-8E03-A6761967FBCA}"/>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DF71A894-12DD-4C49-BBAC-C163150ACED1}"/>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5A159067-A8D5-49E1-B101-0455BCDE9551}"/>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FC20AF9E-C33B-494D-B1F3-C0053E5C1602}"/>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E184BF0E-3034-4227-B9BB-A9AC50228108}"/>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9732F412-0858-42CE-A9AB-F0BC94323BA4}"/>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5A7F2CB4-48A1-45D1-95A0-097F0386089B}"/>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97A3812F-1AEF-4E77-9ECB-3B9DFB7D4FAE}"/>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FFCDB25A-F6E2-4819-BDEE-447CD5322AE2}"/>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A58C6D3D-36CE-4C43-B2AF-A0A051B993CF}"/>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9" name="直線コネクタ 348">
          <a:extLst>
            <a:ext uri="{FF2B5EF4-FFF2-40B4-BE49-F238E27FC236}">
              <a16:creationId xmlns:a16="http://schemas.microsoft.com/office/drawing/2014/main" id="{CAACF747-3077-4AA8-B1D0-590F8D1DE760}"/>
            </a:ext>
          </a:extLst>
        </xdr:cNvPr>
        <xdr:cNvCxnSpPr/>
      </xdr:nvCxnSpPr>
      <xdr:spPr>
        <a:xfrm>
          <a:off x="6118225" y="17621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50" name="テキスト ボックス 349">
          <a:extLst>
            <a:ext uri="{FF2B5EF4-FFF2-40B4-BE49-F238E27FC236}">
              <a16:creationId xmlns:a16="http://schemas.microsoft.com/office/drawing/2014/main" id="{E52EE913-5634-4199-B308-5ED917B12C22}"/>
            </a:ext>
          </a:extLst>
        </xdr:cNvPr>
        <xdr:cNvSpPr txBox="1"/>
      </xdr:nvSpPr>
      <xdr:spPr>
        <a:xfrm>
          <a:off x="56796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82ED5023-5F9B-462A-96CB-D050CD50A352}"/>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BCB44235-8775-44FB-BC7E-94490764FC04}"/>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3" name="直線コネクタ 352">
          <a:extLst>
            <a:ext uri="{FF2B5EF4-FFF2-40B4-BE49-F238E27FC236}">
              <a16:creationId xmlns:a16="http://schemas.microsoft.com/office/drawing/2014/main" id="{5B3DD2A4-FA4D-4CFB-B703-A446A1014F95}"/>
            </a:ext>
          </a:extLst>
        </xdr:cNvPr>
        <xdr:cNvCxnSpPr/>
      </xdr:nvCxnSpPr>
      <xdr:spPr>
        <a:xfrm>
          <a:off x="6118225" y="1647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4" name="テキスト ボックス 353">
          <a:extLst>
            <a:ext uri="{FF2B5EF4-FFF2-40B4-BE49-F238E27FC236}">
              <a16:creationId xmlns:a16="http://schemas.microsoft.com/office/drawing/2014/main" id="{8C55BAE0-2452-4D63-8B14-963A60A8262D}"/>
            </a:ext>
          </a:extLst>
        </xdr:cNvPr>
        <xdr:cNvSpPr txBox="1"/>
      </xdr:nvSpPr>
      <xdr:spPr>
        <a:xfrm>
          <a:off x="567962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6509272D-1FD9-4CFD-A69D-DF391E3B7572}"/>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CC8F8523-0717-40F0-B470-86954BE53969}"/>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7B5A0178-F056-4746-AD85-6B48CB43E38B}"/>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358" name="直線コネクタ 357">
          <a:extLst>
            <a:ext uri="{FF2B5EF4-FFF2-40B4-BE49-F238E27FC236}">
              <a16:creationId xmlns:a16="http://schemas.microsoft.com/office/drawing/2014/main" id="{701E9971-B59B-408B-B493-527350DDB1EA}"/>
            </a:ext>
          </a:extLst>
        </xdr:cNvPr>
        <xdr:cNvCxnSpPr/>
      </xdr:nvCxnSpPr>
      <xdr:spPr>
        <a:xfrm flipV="1">
          <a:off x="9691053" y="163925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59" name="【市民会館】&#10;一人当たり面積最小値テキスト">
          <a:extLst>
            <a:ext uri="{FF2B5EF4-FFF2-40B4-BE49-F238E27FC236}">
              <a16:creationId xmlns:a16="http://schemas.microsoft.com/office/drawing/2014/main" id="{C36EFD09-567B-4AB0-A154-C0BB719A30D8}"/>
            </a:ext>
          </a:extLst>
        </xdr:cNvPr>
        <xdr:cNvSpPr txBox="1"/>
      </xdr:nvSpPr>
      <xdr:spPr>
        <a:xfrm>
          <a:off x="9729788" y="1759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60" name="直線コネクタ 359">
          <a:extLst>
            <a:ext uri="{FF2B5EF4-FFF2-40B4-BE49-F238E27FC236}">
              <a16:creationId xmlns:a16="http://schemas.microsoft.com/office/drawing/2014/main" id="{3C2D5684-A22C-435A-A565-18F20D16D530}"/>
            </a:ext>
          </a:extLst>
        </xdr:cNvPr>
        <xdr:cNvCxnSpPr/>
      </xdr:nvCxnSpPr>
      <xdr:spPr>
        <a:xfrm>
          <a:off x="9617075" y="175926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361" name="【市民会館】&#10;一人当たり面積最大値テキスト">
          <a:extLst>
            <a:ext uri="{FF2B5EF4-FFF2-40B4-BE49-F238E27FC236}">
              <a16:creationId xmlns:a16="http://schemas.microsoft.com/office/drawing/2014/main" id="{7A421106-B48A-4AD4-A0DB-CB1064232007}"/>
            </a:ext>
          </a:extLst>
        </xdr:cNvPr>
        <xdr:cNvSpPr txBox="1"/>
      </xdr:nvSpPr>
      <xdr:spPr>
        <a:xfrm>
          <a:off x="9729788" y="1616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362" name="直線コネクタ 361">
          <a:extLst>
            <a:ext uri="{FF2B5EF4-FFF2-40B4-BE49-F238E27FC236}">
              <a16:creationId xmlns:a16="http://schemas.microsoft.com/office/drawing/2014/main" id="{499E6A7B-38BF-4F1C-990C-FAAAF372DA75}"/>
            </a:ext>
          </a:extLst>
        </xdr:cNvPr>
        <xdr:cNvCxnSpPr/>
      </xdr:nvCxnSpPr>
      <xdr:spPr>
        <a:xfrm>
          <a:off x="9617075" y="163925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363" name="【市民会館】&#10;一人当たり面積平均値テキスト">
          <a:extLst>
            <a:ext uri="{FF2B5EF4-FFF2-40B4-BE49-F238E27FC236}">
              <a16:creationId xmlns:a16="http://schemas.microsoft.com/office/drawing/2014/main" id="{D0AA970D-AD68-430F-B0E9-19CF95618E28}"/>
            </a:ext>
          </a:extLst>
        </xdr:cNvPr>
        <xdr:cNvSpPr txBox="1"/>
      </xdr:nvSpPr>
      <xdr:spPr>
        <a:xfrm>
          <a:off x="9729788" y="1698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64" name="フローチャート: 判断 363">
          <a:extLst>
            <a:ext uri="{FF2B5EF4-FFF2-40B4-BE49-F238E27FC236}">
              <a16:creationId xmlns:a16="http://schemas.microsoft.com/office/drawing/2014/main" id="{C7A81CC7-22C6-4121-9481-AA5B80182705}"/>
            </a:ext>
          </a:extLst>
        </xdr:cNvPr>
        <xdr:cNvSpPr/>
      </xdr:nvSpPr>
      <xdr:spPr>
        <a:xfrm>
          <a:off x="9655175" y="1713611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65" name="フローチャート: 判断 364">
          <a:extLst>
            <a:ext uri="{FF2B5EF4-FFF2-40B4-BE49-F238E27FC236}">
              <a16:creationId xmlns:a16="http://schemas.microsoft.com/office/drawing/2014/main" id="{350FCE87-45A2-4EBE-B76B-36281D4EDFFD}"/>
            </a:ext>
          </a:extLst>
        </xdr:cNvPr>
        <xdr:cNvSpPr/>
      </xdr:nvSpPr>
      <xdr:spPr>
        <a:xfrm>
          <a:off x="8874125"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66" name="フローチャート: 判断 365">
          <a:extLst>
            <a:ext uri="{FF2B5EF4-FFF2-40B4-BE49-F238E27FC236}">
              <a16:creationId xmlns:a16="http://schemas.microsoft.com/office/drawing/2014/main" id="{69A11E23-E5A8-4E59-8E6C-924F5877868E}"/>
            </a:ext>
          </a:extLst>
        </xdr:cNvPr>
        <xdr:cNvSpPr/>
      </xdr:nvSpPr>
      <xdr:spPr>
        <a:xfrm>
          <a:off x="8056563" y="171589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367" name="フローチャート: 判断 366">
          <a:extLst>
            <a:ext uri="{FF2B5EF4-FFF2-40B4-BE49-F238E27FC236}">
              <a16:creationId xmlns:a16="http://schemas.microsoft.com/office/drawing/2014/main" id="{B640275C-0773-4793-82DA-8164849D86BF}"/>
            </a:ext>
          </a:extLst>
        </xdr:cNvPr>
        <xdr:cNvSpPr/>
      </xdr:nvSpPr>
      <xdr:spPr>
        <a:xfrm>
          <a:off x="7224713"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368" name="フローチャート: 判断 367">
          <a:extLst>
            <a:ext uri="{FF2B5EF4-FFF2-40B4-BE49-F238E27FC236}">
              <a16:creationId xmlns:a16="http://schemas.microsoft.com/office/drawing/2014/main" id="{5886B3DB-8200-4CB3-BC95-A28C56A83730}"/>
            </a:ext>
          </a:extLst>
        </xdr:cNvPr>
        <xdr:cNvSpPr/>
      </xdr:nvSpPr>
      <xdr:spPr>
        <a:xfrm>
          <a:off x="6407150" y="1716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8591EE2E-76F8-4A0A-AF63-5EEA2D2E6DBC}"/>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5E29D1A2-FE5F-409E-A0DA-6D134A06E9D0}"/>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2354EBC-56FB-420A-BAC2-1E8EE6B2D931}"/>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B1567F5-ABFA-400F-8F62-3567F0C66D4B}"/>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B2DAE80-B119-46C0-A29E-FAFFAE655D28}"/>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99695</xdr:rowOff>
    </xdr:from>
    <xdr:to>
      <xdr:col>55</xdr:col>
      <xdr:colOff>50800</xdr:colOff>
      <xdr:row>106</xdr:row>
      <xdr:rowOff>29845</xdr:rowOff>
    </xdr:to>
    <xdr:sp macro="" textlink="">
      <xdr:nvSpPr>
        <xdr:cNvPr id="374" name="楕円 373">
          <a:extLst>
            <a:ext uri="{FF2B5EF4-FFF2-40B4-BE49-F238E27FC236}">
              <a16:creationId xmlns:a16="http://schemas.microsoft.com/office/drawing/2014/main" id="{D7D351A4-6642-4021-B0C4-28523687BB31}"/>
            </a:ext>
          </a:extLst>
        </xdr:cNvPr>
        <xdr:cNvSpPr/>
      </xdr:nvSpPr>
      <xdr:spPr>
        <a:xfrm>
          <a:off x="9655175" y="1724469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78122</xdr:rowOff>
    </xdr:from>
    <xdr:ext cx="469744" cy="259045"/>
    <xdr:sp macro="" textlink="">
      <xdr:nvSpPr>
        <xdr:cNvPr id="375" name="【市民会館】&#10;一人当たり面積該当値テキスト">
          <a:extLst>
            <a:ext uri="{FF2B5EF4-FFF2-40B4-BE49-F238E27FC236}">
              <a16:creationId xmlns:a16="http://schemas.microsoft.com/office/drawing/2014/main" id="{86BF2165-58BB-40C3-96A6-DCA8314FC551}"/>
            </a:ext>
          </a:extLst>
        </xdr:cNvPr>
        <xdr:cNvSpPr txBox="1"/>
      </xdr:nvSpPr>
      <xdr:spPr>
        <a:xfrm>
          <a:off x="9729788" y="1722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376" name="楕円 375">
          <a:extLst>
            <a:ext uri="{FF2B5EF4-FFF2-40B4-BE49-F238E27FC236}">
              <a16:creationId xmlns:a16="http://schemas.microsoft.com/office/drawing/2014/main" id="{01835BCA-F16E-4748-92A9-B256AD02EC52}"/>
            </a:ext>
          </a:extLst>
        </xdr:cNvPr>
        <xdr:cNvSpPr/>
      </xdr:nvSpPr>
      <xdr:spPr>
        <a:xfrm>
          <a:off x="8874125"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150495</xdr:rowOff>
    </xdr:from>
    <xdr:to>
      <xdr:col>55</xdr:col>
      <xdr:colOff>0</xdr:colOff>
      <xdr:row>105</xdr:row>
      <xdr:rowOff>156211</xdr:rowOff>
    </xdr:to>
    <xdr:cxnSp macro="">
      <xdr:nvCxnSpPr>
        <xdr:cNvPr id="377" name="直線コネクタ 376">
          <a:extLst>
            <a:ext uri="{FF2B5EF4-FFF2-40B4-BE49-F238E27FC236}">
              <a16:creationId xmlns:a16="http://schemas.microsoft.com/office/drawing/2014/main" id="{BFC304CE-7EE0-41F7-83DF-3C6928601847}"/>
            </a:ext>
          </a:extLst>
        </xdr:cNvPr>
        <xdr:cNvCxnSpPr/>
      </xdr:nvCxnSpPr>
      <xdr:spPr>
        <a:xfrm flipV="1">
          <a:off x="8924925" y="17295495"/>
          <a:ext cx="766763"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378" name="楕円 377">
          <a:extLst>
            <a:ext uri="{FF2B5EF4-FFF2-40B4-BE49-F238E27FC236}">
              <a16:creationId xmlns:a16="http://schemas.microsoft.com/office/drawing/2014/main" id="{8FCC7B6F-D00E-4C32-AECD-6AB18D96A5F2}"/>
            </a:ext>
          </a:extLst>
        </xdr:cNvPr>
        <xdr:cNvSpPr/>
      </xdr:nvSpPr>
      <xdr:spPr>
        <a:xfrm>
          <a:off x="8056563" y="1725041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156211</xdr:rowOff>
    </xdr:to>
    <xdr:cxnSp macro="">
      <xdr:nvCxnSpPr>
        <xdr:cNvPr id="379" name="直線コネクタ 378">
          <a:extLst>
            <a:ext uri="{FF2B5EF4-FFF2-40B4-BE49-F238E27FC236}">
              <a16:creationId xmlns:a16="http://schemas.microsoft.com/office/drawing/2014/main" id="{C87805C4-5C72-4EFA-8C60-FD7F3414F018}"/>
            </a:ext>
          </a:extLst>
        </xdr:cNvPr>
        <xdr:cNvCxnSpPr/>
      </xdr:nvCxnSpPr>
      <xdr:spPr>
        <a:xfrm>
          <a:off x="8107363" y="17301211"/>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111125</xdr:rowOff>
    </xdr:from>
    <xdr:to>
      <xdr:col>41</xdr:col>
      <xdr:colOff>101600</xdr:colOff>
      <xdr:row>106</xdr:row>
      <xdr:rowOff>41275</xdr:rowOff>
    </xdr:to>
    <xdr:sp macro="" textlink="">
      <xdr:nvSpPr>
        <xdr:cNvPr id="380" name="楕円 379">
          <a:extLst>
            <a:ext uri="{FF2B5EF4-FFF2-40B4-BE49-F238E27FC236}">
              <a16:creationId xmlns:a16="http://schemas.microsoft.com/office/drawing/2014/main" id="{06653824-1BB3-423E-9EE9-99A7BA5B3725}"/>
            </a:ext>
          </a:extLst>
        </xdr:cNvPr>
        <xdr:cNvSpPr/>
      </xdr:nvSpPr>
      <xdr:spPr>
        <a:xfrm>
          <a:off x="7224713"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161925</xdr:rowOff>
    </xdr:to>
    <xdr:cxnSp macro="">
      <xdr:nvCxnSpPr>
        <xdr:cNvPr id="381" name="直線コネクタ 380">
          <a:extLst>
            <a:ext uri="{FF2B5EF4-FFF2-40B4-BE49-F238E27FC236}">
              <a16:creationId xmlns:a16="http://schemas.microsoft.com/office/drawing/2014/main" id="{F0CB8155-62DD-44FD-B4C1-23958C3E25B7}"/>
            </a:ext>
          </a:extLst>
        </xdr:cNvPr>
        <xdr:cNvCxnSpPr/>
      </xdr:nvCxnSpPr>
      <xdr:spPr>
        <a:xfrm flipV="1">
          <a:off x="7275513" y="17301211"/>
          <a:ext cx="8318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133986</xdr:rowOff>
    </xdr:from>
    <xdr:to>
      <xdr:col>36</xdr:col>
      <xdr:colOff>165100</xdr:colOff>
      <xdr:row>106</xdr:row>
      <xdr:rowOff>64136</xdr:rowOff>
    </xdr:to>
    <xdr:sp macro="" textlink="">
      <xdr:nvSpPr>
        <xdr:cNvPr id="382" name="楕円 381">
          <a:extLst>
            <a:ext uri="{FF2B5EF4-FFF2-40B4-BE49-F238E27FC236}">
              <a16:creationId xmlns:a16="http://schemas.microsoft.com/office/drawing/2014/main" id="{58B5137B-1953-4F92-90F7-B34B9BFD3659}"/>
            </a:ext>
          </a:extLst>
        </xdr:cNvPr>
        <xdr:cNvSpPr/>
      </xdr:nvSpPr>
      <xdr:spPr>
        <a:xfrm>
          <a:off x="640715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161925</xdr:rowOff>
    </xdr:from>
    <xdr:to>
      <xdr:col>41</xdr:col>
      <xdr:colOff>50800</xdr:colOff>
      <xdr:row>106</xdr:row>
      <xdr:rowOff>13336</xdr:rowOff>
    </xdr:to>
    <xdr:cxnSp macro="">
      <xdr:nvCxnSpPr>
        <xdr:cNvPr id="383" name="直線コネクタ 382">
          <a:extLst>
            <a:ext uri="{FF2B5EF4-FFF2-40B4-BE49-F238E27FC236}">
              <a16:creationId xmlns:a16="http://schemas.microsoft.com/office/drawing/2014/main" id="{6E294BB3-9543-46CC-ADAC-D3333A0D0DAF}"/>
            </a:ext>
          </a:extLst>
        </xdr:cNvPr>
        <xdr:cNvCxnSpPr/>
      </xdr:nvCxnSpPr>
      <xdr:spPr>
        <a:xfrm flipV="1">
          <a:off x="6457950" y="17306925"/>
          <a:ext cx="817563"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384" name="n_1aveValue【市民会館】&#10;一人当たり面積">
          <a:extLst>
            <a:ext uri="{FF2B5EF4-FFF2-40B4-BE49-F238E27FC236}">
              <a16:creationId xmlns:a16="http://schemas.microsoft.com/office/drawing/2014/main" id="{B886E9BD-2FDA-425B-92A1-4BC44FE04646}"/>
            </a:ext>
          </a:extLst>
        </xdr:cNvPr>
        <xdr:cNvSpPr txBox="1"/>
      </xdr:nvSpPr>
      <xdr:spPr>
        <a:xfrm>
          <a:off x="8691640"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85" name="n_2aveValue【市民会館】&#10;一人当たり面積">
          <a:extLst>
            <a:ext uri="{FF2B5EF4-FFF2-40B4-BE49-F238E27FC236}">
              <a16:creationId xmlns:a16="http://schemas.microsoft.com/office/drawing/2014/main" id="{49326C8C-6F2B-407C-8573-E66C47476537}"/>
            </a:ext>
          </a:extLst>
        </xdr:cNvPr>
        <xdr:cNvSpPr txBox="1"/>
      </xdr:nvSpPr>
      <xdr:spPr>
        <a:xfrm>
          <a:off x="7886777"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386" name="n_3aveValue【市民会館】&#10;一人当たり面積">
          <a:extLst>
            <a:ext uri="{FF2B5EF4-FFF2-40B4-BE49-F238E27FC236}">
              <a16:creationId xmlns:a16="http://schemas.microsoft.com/office/drawing/2014/main" id="{8F43A557-1971-4E73-BE1B-3AC6B9278885}"/>
            </a:ext>
          </a:extLst>
        </xdr:cNvPr>
        <xdr:cNvSpPr txBox="1"/>
      </xdr:nvSpPr>
      <xdr:spPr>
        <a:xfrm>
          <a:off x="7054927"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387" name="n_4aveValue【市民会館】&#10;一人当たり面積">
          <a:extLst>
            <a:ext uri="{FF2B5EF4-FFF2-40B4-BE49-F238E27FC236}">
              <a16:creationId xmlns:a16="http://schemas.microsoft.com/office/drawing/2014/main" id="{6B6F7752-2D2D-48BE-A72A-7D23C748DC30}"/>
            </a:ext>
          </a:extLst>
        </xdr:cNvPr>
        <xdr:cNvSpPr txBox="1"/>
      </xdr:nvSpPr>
      <xdr:spPr>
        <a:xfrm>
          <a:off x="6237365"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26688</xdr:rowOff>
    </xdr:from>
    <xdr:ext cx="469744" cy="259045"/>
    <xdr:sp macro="" textlink="">
      <xdr:nvSpPr>
        <xdr:cNvPr id="388" name="n_1mainValue【市民会館】&#10;一人当たり面積">
          <a:extLst>
            <a:ext uri="{FF2B5EF4-FFF2-40B4-BE49-F238E27FC236}">
              <a16:creationId xmlns:a16="http://schemas.microsoft.com/office/drawing/2014/main" id="{320A3D25-695F-4B7B-A919-27A3473AD7B0}"/>
            </a:ext>
          </a:extLst>
        </xdr:cNvPr>
        <xdr:cNvSpPr txBox="1"/>
      </xdr:nvSpPr>
      <xdr:spPr>
        <a:xfrm>
          <a:off x="8691640" y="173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389" name="n_2mainValue【市民会館】&#10;一人当たり面積">
          <a:extLst>
            <a:ext uri="{FF2B5EF4-FFF2-40B4-BE49-F238E27FC236}">
              <a16:creationId xmlns:a16="http://schemas.microsoft.com/office/drawing/2014/main" id="{0F0A4729-0074-4814-9692-056967D5D4AB}"/>
            </a:ext>
          </a:extLst>
        </xdr:cNvPr>
        <xdr:cNvSpPr txBox="1"/>
      </xdr:nvSpPr>
      <xdr:spPr>
        <a:xfrm>
          <a:off x="7886777" y="173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32402</xdr:rowOff>
    </xdr:from>
    <xdr:ext cx="469744" cy="259045"/>
    <xdr:sp macro="" textlink="">
      <xdr:nvSpPr>
        <xdr:cNvPr id="390" name="n_3mainValue【市民会館】&#10;一人当たり面積">
          <a:extLst>
            <a:ext uri="{FF2B5EF4-FFF2-40B4-BE49-F238E27FC236}">
              <a16:creationId xmlns:a16="http://schemas.microsoft.com/office/drawing/2014/main" id="{674F5391-D12D-4576-9777-F12A1083E4FC}"/>
            </a:ext>
          </a:extLst>
        </xdr:cNvPr>
        <xdr:cNvSpPr txBox="1"/>
      </xdr:nvSpPr>
      <xdr:spPr>
        <a:xfrm>
          <a:off x="7054927" y="173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55263</xdr:rowOff>
    </xdr:from>
    <xdr:ext cx="469744" cy="259045"/>
    <xdr:sp macro="" textlink="">
      <xdr:nvSpPr>
        <xdr:cNvPr id="391" name="n_4mainValue【市民会館】&#10;一人当たり面積">
          <a:extLst>
            <a:ext uri="{FF2B5EF4-FFF2-40B4-BE49-F238E27FC236}">
              <a16:creationId xmlns:a16="http://schemas.microsoft.com/office/drawing/2014/main" id="{A3D9A216-CF08-44A2-97ED-01F3805B173F}"/>
            </a:ext>
          </a:extLst>
        </xdr:cNvPr>
        <xdr:cNvSpPr txBox="1"/>
      </xdr:nvSpPr>
      <xdr:spPr>
        <a:xfrm>
          <a:off x="6237365" y="173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A9A0CC7-A5D9-4396-A368-8AAB6D7EA083}"/>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6470E43-4EEB-4067-8EC5-89A961FD1FDD}"/>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1FB2A81-6AAE-4C31-B755-8C6F98DCBF05}"/>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96739C0E-0B78-4E75-8B2E-E7228FC59E57}"/>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B419F7E-73B3-4C6C-AB9F-C494F85EC601}"/>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11788AB6-3F14-4BB3-8FE0-09ABB6AF988A}"/>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449315D-0D54-4441-BAF0-DA50D0DC6E8F}"/>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93D6EC8-290E-4930-8D7C-A02DACD5B999}"/>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61F8FDC-C0F0-4AC2-ADAF-D03ED70A6E7D}"/>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DDF146FF-CAE9-4964-8939-D8E724FF2769}"/>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FEE7B3E-D41A-4B8A-BC53-5D244D796799}"/>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70C85DDC-6488-4D39-AB59-F70E208AD5A5}"/>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A3189919-7F8F-491D-BF00-583799801179}"/>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83B4635E-C019-49D7-92CF-1ECE207D0CFC}"/>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39FE9D57-9D3F-49CE-92EB-E0047AC20529}"/>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B322426B-A924-44E9-9A35-AE7CE744A2F6}"/>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A337E1A6-2BC8-4534-A7FB-BE0CAFC89F37}"/>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3777892A-1E7A-4F65-8726-F482FE2023A7}"/>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522D9746-1176-4CFE-AA32-D281DEE187B7}"/>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C9D14A32-9C1E-4503-A8A7-1ABC135E66BC}"/>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F2180558-643F-41E6-BFCE-34FBBF72B5C6}"/>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8897721E-08DD-4635-A99D-A3C96A2AE6B5}"/>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5580CD50-B0C6-4026-B976-9E4FF5E3CDC2}"/>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80307FA0-36CA-440A-80CF-FC007170700A}"/>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416" name="直線コネクタ 415">
          <a:extLst>
            <a:ext uri="{FF2B5EF4-FFF2-40B4-BE49-F238E27FC236}">
              <a16:creationId xmlns:a16="http://schemas.microsoft.com/office/drawing/2014/main" id="{6BB4A110-0F6B-42D5-B2CE-331FBEE55AA2}"/>
            </a:ext>
          </a:extLst>
        </xdr:cNvPr>
        <xdr:cNvCxnSpPr/>
      </xdr:nvCxnSpPr>
      <xdr:spPr>
        <a:xfrm flipV="1">
          <a:off x="15104427" y="5362575"/>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94F8927D-2865-471D-95E4-222BE20FB463}"/>
            </a:ext>
          </a:extLst>
        </xdr:cNvPr>
        <xdr:cNvSpPr txBox="1"/>
      </xdr:nvSpPr>
      <xdr:spPr>
        <a:xfrm>
          <a:off x="15143163"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418" name="直線コネクタ 417">
          <a:extLst>
            <a:ext uri="{FF2B5EF4-FFF2-40B4-BE49-F238E27FC236}">
              <a16:creationId xmlns:a16="http://schemas.microsoft.com/office/drawing/2014/main" id="{EBEE0B0D-5D21-489B-88E4-3F2F908F2967}"/>
            </a:ext>
          </a:extLst>
        </xdr:cNvPr>
        <xdr:cNvCxnSpPr/>
      </xdr:nvCxnSpPr>
      <xdr:spPr>
        <a:xfrm>
          <a:off x="15016163" y="67456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D9A34CF6-AD97-4F1D-9BCA-5DA5EDAA42A0}"/>
            </a:ext>
          </a:extLst>
        </xdr:cNvPr>
        <xdr:cNvSpPr txBox="1"/>
      </xdr:nvSpPr>
      <xdr:spPr>
        <a:xfrm>
          <a:off x="15143163" y="515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420" name="直線コネクタ 419">
          <a:extLst>
            <a:ext uri="{FF2B5EF4-FFF2-40B4-BE49-F238E27FC236}">
              <a16:creationId xmlns:a16="http://schemas.microsoft.com/office/drawing/2014/main" id="{42648896-D225-4388-AB4F-4E4B6A0CE835}"/>
            </a:ext>
          </a:extLst>
        </xdr:cNvPr>
        <xdr:cNvCxnSpPr/>
      </xdr:nvCxnSpPr>
      <xdr:spPr>
        <a:xfrm>
          <a:off x="15016163" y="53625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9A7AB0D7-09E0-4654-A3A1-311D1BB87F79}"/>
            </a:ext>
          </a:extLst>
        </xdr:cNvPr>
        <xdr:cNvSpPr txBox="1"/>
      </xdr:nvSpPr>
      <xdr:spPr>
        <a:xfrm>
          <a:off x="15143163" y="594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422" name="フローチャート: 判断 421">
          <a:extLst>
            <a:ext uri="{FF2B5EF4-FFF2-40B4-BE49-F238E27FC236}">
              <a16:creationId xmlns:a16="http://schemas.microsoft.com/office/drawing/2014/main" id="{82C37B57-C649-4E98-8FB1-6818B79C76C1}"/>
            </a:ext>
          </a:extLst>
        </xdr:cNvPr>
        <xdr:cNvSpPr/>
      </xdr:nvSpPr>
      <xdr:spPr>
        <a:xfrm>
          <a:off x="15054263" y="6085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423" name="フローチャート: 判断 422">
          <a:extLst>
            <a:ext uri="{FF2B5EF4-FFF2-40B4-BE49-F238E27FC236}">
              <a16:creationId xmlns:a16="http://schemas.microsoft.com/office/drawing/2014/main" id="{0C88C7AA-E569-4FF6-9E36-25DBEDA7018F}"/>
            </a:ext>
          </a:extLst>
        </xdr:cNvPr>
        <xdr:cNvSpPr/>
      </xdr:nvSpPr>
      <xdr:spPr>
        <a:xfrm>
          <a:off x="14273213"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24" name="フローチャート: 判断 423">
          <a:extLst>
            <a:ext uri="{FF2B5EF4-FFF2-40B4-BE49-F238E27FC236}">
              <a16:creationId xmlns:a16="http://schemas.microsoft.com/office/drawing/2014/main" id="{60F261C2-2511-40AC-B100-35FBF0277B16}"/>
            </a:ext>
          </a:extLst>
        </xdr:cNvPr>
        <xdr:cNvSpPr/>
      </xdr:nvSpPr>
      <xdr:spPr>
        <a:xfrm>
          <a:off x="1345565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5" name="フローチャート: 判断 424">
          <a:extLst>
            <a:ext uri="{FF2B5EF4-FFF2-40B4-BE49-F238E27FC236}">
              <a16:creationId xmlns:a16="http://schemas.microsoft.com/office/drawing/2014/main" id="{009EC532-A40C-4C72-8D09-814939B75531}"/>
            </a:ext>
          </a:extLst>
        </xdr:cNvPr>
        <xdr:cNvSpPr/>
      </xdr:nvSpPr>
      <xdr:spPr>
        <a:xfrm>
          <a:off x="12638088" y="60337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26" name="フローチャート: 判断 425">
          <a:extLst>
            <a:ext uri="{FF2B5EF4-FFF2-40B4-BE49-F238E27FC236}">
              <a16:creationId xmlns:a16="http://schemas.microsoft.com/office/drawing/2014/main" id="{C78CE564-ADCF-4123-9E47-EB343AFAC7ED}"/>
            </a:ext>
          </a:extLst>
        </xdr:cNvPr>
        <xdr:cNvSpPr/>
      </xdr:nvSpPr>
      <xdr:spPr>
        <a:xfrm>
          <a:off x="11806238" y="606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1BE0E2F-AF20-4B60-BB5C-0C616BB6CA5A}"/>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6317A57-ABA0-4611-BABA-6A3CE73DFE66}"/>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2F5519F-F610-42B4-B0C9-B09822F1EB7D}"/>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1505B20-30DB-48CD-9B98-9FACACD04A4C}"/>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76CA5B2-695F-4C1A-89F0-478216780853}"/>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46355</xdr:rowOff>
    </xdr:from>
    <xdr:to>
      <xdr:col>85</xdr:col>
      <xdr:colOff>177800</xdr:colOff>
      <xdr:row>41</xdr:row>
      <xdr:rowOff>147955</xdr:rowOff>
    </xdr:to>
    <xdr:sp macro="" textlink="">
      <xdr:nvSpPr>
        <xdr:cNvPr id="432" name="楕円 431">
          <a:extLst>
            <a:ext uri="{FF2B5EF4-FFF2-40B4-BE49-F238E27FC236}">
              <a16:creationId xmlns:a16="http://schemas.microsoft.com/office/drawing/2014/main" id="{3C7EC83C-A476-4B1D-81BA-865F8E3A1C76}"/>
            </a:ext>
          </a:extLst>
        </xdr:cNvPr>
        <xdr:cNvSpPr/>
      </xdr:nvSpPr>
      <xdr:spPr>
        <a:xfrm>
          <a:off x="15054263"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132732</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127E5E0A-5605-41DF-B7E6-541F77C46E31}"/>
            </a:ext>
          </a:extLst>
        </xdr:cNvPr>
        <xdr:cNvSpPr txBox="1"/>
      </xdr:nvSpPr>
      <xdr:spPr>
        <a:xfrm>
          <a:off x="15143163"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50165</xdr:rowOff>
    </xdr:from>
    <xdr:to>
      <xdr:col>81</xdr:col>
      <xdr:colOff>101600</xdr:colOff>
      <xdr:row>41</xdr:row>
      <xdr:rowOff>151765</xdr:rowOff>
    </xdr:to>
    <xdr:sp macro="" textlink="">
      <xdr:nvSpPr>
        <xdr:cNvPr id="434" name="楕円 433">
          <a:extLst>
            <a:ext uri="{FF2B5EF4-FFF2-40B4-BE49-F238E27FC236}">
              <a16:creationId xmlns:a16="http://schemas.microsoft.com/office/drawing/2014/main" id="{F0E1E592-1599-486D-B521-72F874FE4B3D}"/>
            </a:ext>
          </a:extLst>
        </xdr:cNvPr>
        <xdr:cNvSpPr/>
      </xdr:nvSpPr>
      <xdr:spPr>
        <a:xfrm>
          <a:off x="14273213"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97155</xdr:rowOff>
    </xdr:from>
    <xdr:to>
      <xdr:col>85</xdr:col>
      <xdr:colOff>127000</xdr:colOff>
      <xdr:row>41</xdr:row>
      <xdr:rowOff>100965</xdr:rowOff>
    </xdr:to>
    <xdr:cxnSp macro="">
      <xdr:nvCxnSpPr>
        <xdr:cNvPr id="435" name="直線コネクタ 434">
          <a:extLst>
            <a:ext uri="{FF2B5EF4-FFF2-40B4-BE49-F238E27FC236}">
              <a16:creationId xmlns:a16="http://schemas.microsoft.com/office/drawing/2014/main" id="{3DDD86F7-FD41-4A58-99F4-E5825A3FC599}"/>
            </a:ext>
          </a:extLst>
        </xdr:cNvPr>
        <xdr:cNvCxnSpPr/>
      </xdr:nvCxnSpPr>
      <xdr:spPr>
        <a:xfrm flipV="1">
          <a:off x="14324013" y="6745605"/>
          <a:ext cx="7810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44450</xdr:rowOff>
    </xdr:from>
    <xdr:to>
      <xdr:col>76</xdr:col>
      <xdr:colOff>165100</xdr:colOff>
      <xdr:row>41</xdr:row>
      <xdr:rowOff>146050</xdr:rowOff>
    </xdr:to>
    <xdr:sp macro="" textlink="">
      <xdr:nvSpPr>
        <xdr:cNvPr id="436" name="楕円 435">
          <a:extLst>
            <a:ext uri="{FF2B5EF4-FFF2-40B4-BE49-F238E27FC236}">
              <a16:creationId xmlns:a16="http://schemas.microsoft.com/office/drawing/2014/main" id="{F7799713-C0E8-4481-A2C9-E1E38F19CA36}"/>
            </a:ext>
          </a:extLst>
        </xdr:cNvPr>
        <xdr:cNvSpPr/>
      </xdr:nvSpPr>
      <xdr:spPr>
        <a:xfrm>
          <a:off x="1345565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100965</xdr:rowOff>
    </xdr:to>
    <xdr:cxnSp macro="">
      <xdr:nvCxnSpPr>
        <xdr:cNvPr id="437" name="直線コネクタ 436">
          <a:extLst>
            <a:ext uri="{FF2B5EF4-FFF2-40B4-BE49-F238E27FC236}">
              <a16:creationId xmlns:a16="http://schemas.microsoft.com/office/drawing/2014/main" id="{F3B98261-BADE-4253-896F-86EEB49EB60D}"/>
            </a:ext>
          </a:extLst>
        </xdr:cNvPr>
        <xdr:cNvCxnSpPr/>
      </xdr:nvCxnSpPr>
      <xdr:spPr>
        <a:xfrm>
          <a:off x="13506450" y="6743700"/>
          <a:ext cx="8175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29210</xdr:rowOff>
    </xdr:from>
    <xdr:to>
      <xdr:col>72</xdr:col>
      <xdr:colOff>38100</xdr:colOff>
      <xdr:row>41</xdr:row>
      <xdr:rowOff>130810</xdr:rowOff>
    </xdr:to>
    <xdr:sp macro="" textlink="">
      <xdr:nvSpPr>
        <xdr:cNvPr id="438" name="楕円 437">
          <a:extLst>
            <a:ext uri="{FF2B5EF4-FFF2-40B4-BE49-F238E27FC236}">
              <a16:creationId xmlns:a16="http://schemas.microsoft.com/office/drawing/2014/main" id="{F51EB30D-5631-40E6-A852-9269846D6885}"/>
            </a:ext>
          </a:extLst>
        </xdr:cNvPr>
        <xdr:cNvSpPr/>
      </xdr:nvSpPr>
      <xdr:spPr>
        <a:xfrm>
          <a:off x="12638088" y="667766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80010</xdr:rowOff>
    </xdr:from>
    <xdr:to>
      <xdr:col>76</xdr:col>
      <xdr:colOff>114300</xdr:colOff>
      <xdr:row>41</xdr:row>
      <xdr:rowOff>95250</xdr:rowOff>
    </xdr:to>
    <xdr:cxnSp macro="">
      <xdr:nvCxnSpPr>
        <xdr:cNvPr id="439" name="直線コネクタ 438">
          <a:extLst>
            <a:ext uri="{FF2B5EF4-FFF2-40B4-BE49-F238E27FC236}">
              <a16:creationId xmlns:a16="http://schemas.microsoft.com/office/drawing/2014/main" id="{492259CE-1052-4E97-812B-7920542CED13}"/>
            </a:ext>
          </a:extLst>
        </xdr:cNvPr>
        <xdr:cNvCxnSpPr/>
      </xdr:nvCxnSpPr>
      <xdr:spPr>
        <a:xfrm>
          <a:off x="12688888" y="6728460"/>
          <a:ext cx="817562"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440" name="楕円 439">
          <a:extLst>
            <a:ext uri="{FF2B5EF4-FFF2-40B4-BE49-F238E27FC236}">
              <a16:creationId xmlns:a16="http://schemas.microsoft.com/office/drawing/2014/main" id="{2B2462ED-8163-486F-88B6-BA82CDFF02E0}"/>
            </a:ext>
          </a:extLst>
        </xdr:cNvPr>
        <xdr:cNvSpPr/>
      </xdr:nvSpPr>
      <xdr:spPr>
        <a:xfrm>
          <a:off x="11806238"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80010</xdr:rowOff>
    </xdr:to>
    <xdr:cxnSp macro="">
      <xdr:nvCxnSpPr>
        <xdr:cNvPr id="441" name="直線コネクタ 440">
          <a:extLst>
            <a:ext uri="{FF2B5EF4-FFF2-40B4-BE49-F238E27FC236}">
              <a16:creationId xmlns:a16="http://schemas.microsoft.com/office/drawing/2014/main" id="{16550A2B-5074-4B42-A8A1-FA74B4C3FFAC}"/>
            </a:ext>
          </a:extLst>
        </xdr:cNvPr>
        <xdr:cNvCxnSpPr/>
      </xdr:nvCxnSpPr>
      <xdr:spPr>
        <a:xfrm>
          <a:off x="11857038" y="6713220"/>
          <a:ext cx="8318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9787BC5E-2999-4186-83E1-EE43743D919F}"/>
            </a:ext>
          </a:extLst>
        </xdr:cNvPr>
        <xdr:cNvSpPr txBox="1"/>
      </xdr:nvSpPr>
      <xdr:spPr>
        <a:xfrm>
          <a:off x="141230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33AC6A09-369E-4D9A-8787-EBB2595F7696}"/>
            </a:ext>
          </a:extLst>
        </xdr:cNvPr>
        <xdr:cNvSpPr txBox="1"/>
      </xdr:nvSpPr>
      <xdr:spPr>
        <a:xfrm>
          <a:off x="13318182"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4509B75E-66E2-4491-BE8C-CE3290217483}"/>
            </a:ext>
          </a:extLst>
        </xdr:cNvPr>
        <xdr:cNvSpPr txBox="1"/>
      </xdr:nvSpPr>
      <xdr:spPr>
        <a:xfrm>
          <a:off x="12500619"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8E39C5EF-4C93-423A-936C-299293CAE9EC}"/>
            </a:ext>
          </a:extLst>
        </xdr:cNvPr>
        <xdr:cNvSpPr txBox="1"/>
      </xdr:nvSpPr>
      <xdr:spPr>
        <a:xfrm>
          <a:off x="11668769"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142892</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E2E232B2-7F27-4AE4-88F8-8E53BA4D3959}"/>
            </a:ext>
          </a:extLst>
        </xdr:cNvPr>
        <xdr:cNvSpPr txBox="1"/>
      </xdr:nvSpPr>
      <xdr:spPr>
        <a:xfrm>
          <a:off x="14123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137177</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AFD50A2F-C4E2-40F3-9EC9-8AD5E4D2737D}"/>
            </a:ext>
          </a:extLst>
        </xdr:cNvPr>
        <xdr:cNvSpPr txBox="1"/>
      </xdr:nvSpPr>
      <xdr:spPr>
        <a:xfrm>
          <a:off x="13318182"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121937</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C6F5BD02-7BB5-42CD-B8EF-536AC4217D14}"/>
            </a:ext>
          </a:extLst>
        </xdr:cNvPr>
        <xdr:cNvSpPr txBox="1"/>
      </xdr:nvSpPr>
      <xdr:spPr>
        <a:xfrm>
          <a:off x="12500619"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14F01F39-3294-4A51-8AE0-B944CC687F60}"/>
            </a:ext>
          </a:extLst>
        </xdr:cNvPr>
        <xdr:cNvSpPr txBox="1"/>
      </xdr:nvSpPr>
      <xdr:spPr>
        <a:xfrm>
          <a:off x="11668769"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BAF1CEE6-28E1-4A0D-9B44-D2A0ECC8E017}"/>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DAEB88F3-2654-4501-B7BB-3FEB4E5EC14D}"/>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EA1EC7D3-C80A-444E-9B21-6D6696E4499F}"/>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C4C2675-4788-4310-9392-036EF8A98D2A}"/>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2879517-A2A2-490E-8B14-8ACFACF4F882}"/>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3A62D99A-07D7-4141-A85C-4384B1EAC27A}"/>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B6C8AAF9-B0FC-4F25-803B-011B2E63E546}"/>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96E21000-C22E-407D-9B0F-F3B78296E6C8}"/>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7BADB0A4-2660-4E99-99F6-418791B7CE19}"/>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B5D25BB0-FFA6-49F2-BCB6-1B01ED1AAB52}"/>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84000C3F-BC20-4DF7-8A6E-81D9942B16B7}"/>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8A9BCA8F-00C5-4F56-9F07-75F8FEF2275A}"/>
            </a:ext>
          </a:extLst>
        </xdr:cNvPr>
        <xdr:cNvSpPr txBox="1"/>
      </xdr:nvSpPr>
      <xdr:spPr>
        <a:xfrm>
          <a:off x="16696189"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6192D502-2128-4912-86AA-660BE4547CFF}"/>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3" name="テキスト ボックス 462">
          <a:extLst>
            <a:ext uri="{FF2B5EF4-FFF2-40B4-BE49-F238E27FC236}">
              <a16:creationId xmlns:a16="http://schemas.microsoft.com/office/drawing/2014/main" id="{3F79D7AD-524E-4101-90E9-65E613777E8A}"/>
            </a:ext>
          </a:extLst>
        </xdr:cNvPr>
        <xdr:cNvSpPr txBox="1"/>
      </xdr:nvSpPr>
      <xdr:spPr>
        <a:xfrm>
          <a:off x="16427964"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3AB12ECC-AD41-4E3D-BBE1-4E8EEF0E5CE9}"/>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DE01AD47-09E1-461C-8F74-DA6812D32BBE}"/>
            </a:ext>
          </a:extLst>
        </xdr:cNvPr>
        <xdr:cNvSpPr txBox="1"/>
      </xdr:nvSpPr>
      <xdr:spPr>
        <a:xfrm>
          <a:off x="16378131"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E3C5EB3E-DE96-40FB-9572-896E45890DE7}"/>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BF46B5F4-8A98-42C2-93D5-8AB32D9D4A45}"/>
            </a:ext>
          </a:extLst>
        </xdr:cNvPr>
        <xdr:cNvSpPr txBox="1"/>
      </xdr:nvSpPr>
      <xdr:spPr>
        <a:xfrm>
          <a:off x="16378131"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1F02234F-9347-47FC-9D39-2C6DA5DC6A65}"/>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FBEC427E-5733-4BA1-A415-FAADE633087F}"/>
            </a:ext>
          </a:extLst>
        </xdr:cNvPr>
        <xdr:cNvSpPr txBox="1"/>
      </xdr:nvSpPr>
      <xdr:spPr>
        <a:xfrm>
          <a:off x="16378131"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42F4631-C763-4B2B-8D46-7D2A2FD5C9E7}"/>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5931D589-BFE7-4ED2-883A-7B0F3EB84EB8}"/>
            </a:ext>
          </a:extLst>
        </xdr:cNvPr>
        <xdr:cNvSpPr txBox="1"/>
      </xdr:nvSpPr>
      <xdr:spPr>
        <a:xfrm>
          <a:off x="16378131"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C2F8EBB-0DC4-41F0-ADFA-004C06552948}"/>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473" name="直線コネクタ 472">
          <a:extLst>
            <a:ext uri="{FF2B5EF4-FFF2-40B4-BE49-F238E27FC236}">
              <a16:creationId xmlns:a16="http://schemas.microsoft.com/office/drawing/2014/main" id="{0D8D47DF-44E8-44B6-B486-C0100DD028D4}"/>
            </a:ext>
          </a:extLst>
        </xdr:cNvPr>
        <xdr:cNvCxnSpPr/>
      </xdr:nvCxnSpPr>
      <xdr:spPr>
        <a:xfrm flipV="1">
          <a:off x="20503514" y="5420037"/>
          <a:ext cx="0" cy="140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D12D0335-62C1-4890-B3B2-333614C60F3D}"/>
            </a:ext>
          </a:extLst>
        </xdr:cNvPr>
        <xdr:cNvSpPr txBox="1"/>
      </xdr:nvSpPr>
      <xdr:spPr>
        <a:xfrm>
          <a:off x="20542250" y="68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475" name="直線コネクタ 474">
          <a:extLst>
            <a:ext uri="{FF2B5EF4-FFF2-40B4-BE49-F238E27FC236}">
              <a16:creationId xmlns:a16="http://schemas.microsoft.com/office/drawing/2014/main" id="{D94C76D5-9BB5-429B-9FD0-050EF6D2DF34}"/>
            </a:ext>
          </a:extLst>
        </xdr:cNvPr>
        <xdr:cNvCxnSpPr/>
      </xdr:nvCxnSpPr>
      <xdr:spPr>
        <a:xfrm>
          <a:off x="20429538" y="682779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1617C0C5-B262-4579-A4F2-E3C2A6287524}"/>
            </a:ext>
          </a:extLst>
        </xdr:cNvPr>
        <xdr:cNvSpPr txBox="1"/>
      </xdr:nvSpPr>
      <xdr:spPr>
        <a:xfrm>
          <a:off x="20542250" y="520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477" name="直線コネクタ 476">
          <a:extLst>
            <a:ext uri="{FF2B5EF4-FFF2-40B4-BE49-F238E27FC236}">
              <a16:creationId xmlns:a16="http://schemas.microsoft.com/office/drawing/2014/main" id="{EE242515-9A52-46BA-AA86-BC59270EA67A}"/>
            </a:ext>
          </a:extLst>
        </xdr:cNvPr>
        <xdr:cNvCxnSpPr/>
      </xdr:nvCxnSpPr>
      <xdr:spPr>
        <a:xfrm>
          <a:off x="20429538" y="542003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3379082C-163C-4E77-B86B-241D7D5E3917}"/>
            </a:ext>
          </a:extLst>
        </xdr:cNvPr>
        <xdr:cNvSpPr txBox="1"/>
      </xdr:nvSpPr>
      <xdr:spPr>
        <a:xfrm>
          <a:off x="20542250" y="624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479" name="フローチャート: 判断 478">
          <a:extLst>
            <a:ext uri="{FF2B5EF4-FFF2-40B4-BE49-F238E27FC236}">
              <a16:creationId xmlns:a16="http://schemas.microsoft.com/office/drawing/2014/main" id="{C15B36AF-EBBF-498C-84EF-C263FBD4995D}"/>
            </a:ext>
          </a:extLst>
        </xdr:cNvPr>
        <xdr:cNvSpPr/>
      </xdr:nvSpPr>
      <xdr:spPr>
        <a:xfrm>
          <a:off x="20453350" y="626317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480" name="フローチャート: 判断 479">
          <a:extLst>
            <a:ext uri="{FF2B5EF4-FFF2-40B4-BE49-F238E27FC236}">
              <a16:creationId xmlns:a16="http://schemas.microsoft.com/office/drawing/2014/main" id="{8E7A4ECE-E5EA-4873-B64E-B9ED2FDCA0D1}"/>
            </a:ext>
          </a:extLst>
        </xdr:cNvPr>
        <xdr:cNvSpPr/>
      </xdr:nvSpPr>
      <xdr:spPr>
        <a:xfrm>
          <a:off x="19686588" y="627335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481" name="フローチャート: 判断 480">
          <a:extLst>
            <a:ext uri="{FF2B5EF4-FFF2-40B4-BE49-F238E27FC236}">
              <a16:creationId xmlns:a16="http://schemas.microsoft.com/office/drawing/2014/main" id="{CA7BE0D1-7B28-4329-8854-0B57E82B18E2}"/>
            </a:ext>
          </a:extLst>
        </xdr:cNvPr>
        <xdr:cNvSpPr/>
      </xdr:nvSpPr>
      <xdr:spPr>
        <a:xfrm>
          <a:off x="18854738" y="62922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482" name="フローチャート: 判断 481">
          <a:extLst>
            <a:ext uri="{FF2B5EF4-FFF2-40B4-BE49-F238E27FC236}">
              <a16:creationId xmlns:a16="http://schemas.microsoft.com/office/drawing/2014/main" id="{96D89CAD-1DD5-4937-BD62-AA3DE42046CC}"/>
            </a:ext>
          </a:extLst>
        </xdr:cNvPr>
        <xdr:cNvSpPr/>
      </xdr:nvSpPr>
      <xdr:spPr>
        <a:xfrm>
          <a:off x="18037175" y="63058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483" name="フローチャート: 判断 482">
          <a:extLst>
            <a:ext uri="{FF2B5EF4-FFF2-40B4-BE49-F238E27FC236}">
              <a16:creationId xmlns:a16="http://schemas.microsoft.com/office/drawing/2014/main" id="{54B8B1DB-4FE4-4ABA-8E33-3E3B3FBC0EBB}"/>
            </a:ext>
          </a:extLst>
        </xdr:cNvPr>
        <xdr:cNvSpPr/>
      </xdr:nvSpPr>
      <xdr:spPr>
        <a:xfrm>
          <a:off x="17219613" y="6326583"/>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E0DD93D-DB12-41CA-83BE-CF9B5A2966AE}"/>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502B04D-D1E2-47EA-B07A-234A0F4FBBEC}"/>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83CE93C-816C-41F4-BA14-FFA111E6CC98}"/>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F3133EE-899B-4E95-92F1-DE578432AF1C}"/>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211856B-F438-4716-88B2-4A885062A184}"/>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45052</xdr:rowOff>
    </xdr:from>
    <xdr:to>
      <xdr:col>116</xdr:col>
      <xdr:colOff>114300</xdr:colOff>
      <xdr:row>38</xdr:row>
      <xdr:rowOff>146652</xdr:rowOff>
    </xdr:to>
    <xdr:sp macro="" textlink="">
      <xdr:nvSpPr>
        <xdr:cNvPr id="489" name="楕円 488">
          <a:extLst>
            <a:ext uri="{FF2B5EF4-FFF2-40B4-BE49-F238E27FC236}">
              <a16:creationId xmlns:a16="http://schemas.microsoft.com/office/drawing/2014/main" id="{EFA2B199-F4F9-4963-A30F-40B3CA43A655}"/>
            </a:ext>
          </a:extLst>
        </xdr:cNvPr>
        <xdr:cNvSpPr/>
      </xdr:nvSpPr>
      <xdr:spPr>
        <a:xfrm>
          <a:off x="20453350" y="62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67929</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6257D229-3335-4BE4-BEF5-E1610424E409}"/>
            </a:ext>
          </a:extLst>
        </xdr:cNvPr>
        <xdr:cNvSpPr txBox="1"/>
      </xdr:nvSpPr>
      <xdr:spPr>
        <a:xfrm>
          <a:off x="20542250" y="606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59842</xdr:rowOff>
    </xdr:from>
    <xdr:to>
      <xdr:col>112</xdr:col>
      <xdr:colOff>38100</xdr:colOff>
      <xdr:row>38</xdr:row>
      <xdr:rowOff>161442</xdr:rowOff>
    </xdr:to>
    <xdr:sp macro="" textlink="">
      <xdr:nvSpPr>
        <xdr:cNvPr id="491" name="楕円 490">
          <a:extLst>
            <a:ext uri="{FF2B5EF4-FFF2-40B4-BE49-F238E27FC236}">
              <a16:creationId xmlns:a16="http://schemas.microsoft.com/office/drawing/2014/main" id="{29231BDD-AB2E-4ABB-89EF-1089EFDE90D6}"/>
            </a:ext>
          </a:extLst>
        </xdr:cNvPr>
        <xdr:cNvSpPr/>
      </xdr:nvSpPr>
      <xdr:spPr>
        <a:xfrm>
          <a:off x="19686588" y="622251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95852</xdr:rowOff>
    </xdr:from>
    <xdr:to>
      <xdr:col>116</xdr:col>
      <xdr:colOff>63500</xdr:colOff>
      <xdr:row>38</xdr:row>
      <xdr:rowOff>110642</xdr:rowOff>
    </xdr:to>
    <xdr:cxnSp macro="">
      <xdr:nvCxnSpPr>
        <xdr:cNvPr id="492" name="直線コネクタ 491">
          <a:extLst>
            <a:ext uri="{FF2B5EF4-FFF2-40B4-BE49-F238E27FC236}">
              <a16:creationId xmlns:a16="http://schemas.microsoft.com/office/drawing/2014/main" id="{170CF3E2-34BB-46A5-89B3-B0B00B1BB6D7}"/>
            </a:ext>
          </a:extLst>
        </xdr:cNvPr>
        <xdr:cNvCxnSpPr/>
      </xdr:nvCxnSpPr>
      <xdr:spPr>
        <a:xfrm flipV="1">
          <a:off x="19737388" y="6258527"/>
          <a:ext cx="766762"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71631</xdr:rowOff>
    </xdr:from>
    <xdr:to>
      <xdr:col>107</xdr:col>
      <xdr:colOff>101600</xdr:colOff>
      <xdr:row>39</xdr:row>
      <xdr:rowOff>1781</xdr:rowOff>
    </xdr:to>
    <xdr:sp macro="" textlink="">
      <xdr:nvSpPr>
        <xdr:cNvPr id="493" name="楕円 492">
          <a:extLst>
            <a:ext uri="{FF2B5EF4-FFF2-40B4-BE49-F238E27FC236}">
              <a16:creationId xmlns:a16="http://schemas.microsoft.com/office/drawing/2014/main" id="{FC2BBDE4-DFD7-470F-816B-96BC276ADEFA}"/>
            </a:ext>
          </a:extLst>
        </xdr:cNvPr>
        <xdr:cNvSpPr/>
      </xdr:nvSpPr>
      <xdr:spPr>
        <a:xfrm>
          <a:off x="18854738" y="623430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110642</xdr:rowOff>
    </xdr:from>
    <xdr:to>
      <xdr:col>111</xdr:col>
      <xdr:colOff>177800</xdr:colOff>
      <xdr:row>38</xdr:row>
      <xdr:rowOff>122431</xdr:rowOff>
    </xdr:to>
    <xdr:cxnSp macro="">
      <xdr:nvCxnSpPr>
        <xdr:cNvPr id="494" name="直線コネクタ 493">
          <a:extLst>
            <a:ext uri="{FF2B5EF4-FFF2-40B4-BE49-F238E27FC236}">
              <a16:creationId xmlns:a16="http://schemas.microsoft.com/office/drawing/2014/main" id="{D63414EE-2B58-455B-ACB9-D447263BAA06}"/>
            </a:ext>
          </a:extLst>
        </xdr:cNvPr>
        <xdr:cNvCxnSpPr/>
      </xdr:nvCxnSpPr>
      <xdr:spPr>
        <a:xfrm flipV="1">
          <a:off x="18905538" y="6273317"/>
          <a:ext cx="83185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79685</xdr:rowOff>
    </xdr:from>
    <xdr:to>
      <xdr:col>102</xdr:col>
      <xdr:colOff>165100</xdr:colOff>
      <xdr:row>39</xdr:row>
      <xdr:rowOff>9835</xdr:rowOff>
    </xdr:to>
    <xdr:sp macro="" textlink="">
      <xdr:nvSpPr>
        <xdr:cNvPr id="495" name="楕円 494">
          <a:extLst>
            <a:ext uri="{FF2B5EF4-FFF2-40B4-BE49-F238E27FC236}">
              <a16:creationId xmlns:a16="http://schemas.microsoft.com/office/drawing/2014/main" id="{89AE5135-5E58-4D01-8680-CAC31AD01B1E}"/>
            </a:ext>
          </a:extLst>
        </xdr:cNvPr>
        <xdr:cNvSpPr/>
      </xdr:nvSpPr>
      <xdr:spPr>
        <a:xfrm>
          <a:off x="18037175" y="62423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122431</xdr:rowOff>
    </xdr:from>
    <xdr:to>
      <xdr:col>107</xdr:col>
      <xdr:colOff>50800</xdr:colOff>
      <xdr:row>38</xdr:row>
      <xdr:rowOff>130485</xdr:rowOff>
    </xdr:to>
    <xdr:cxnSp macro="">
      <xdr:nvCxnSpPr>
        <xdr:cNvPr id="496" name="直線コネクタ 495">
          <a:extLst>
            <a:ext uri="{FF2B5EF4-FFF2-40B4-BE49-F238E27FC236}">
              <a16:creationId xmlns:a16="http://schemas.microsoft.com/office/drawing/2014/main" id="{17FAE089-F02F-4ED2-A372-2D6E5DF3AF9E}"/>
            </a:ext>
          </a:extLst>
        </xdr:cNvPr>
        <xdr:cNvCxnSpPr/>
      </xdr:nvCxnSpPr>
      <xdr:spPr>
        <a:xfrm flipV="1">
          <a:off x="18087975" y="6285106"/>
          <a:ext cx="817563"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88052</xdr:rowOff>
    </xdr:from>
    <xdr:to>
      <xdr:col>98</xdr:col>
      <xdr:colOff>38100</xdr:colOff>
      <xdr:row>39</xdr:row>
      <xdr:rowOff>18202</xdr:rowOff>
    </xdr:to>
    <xdr:sp macro="" textlink="">
      <xdr:nvSpPr>
        <xdr:cNvPr id="497" name="楕円 496">
          <a:extLst>
            <a:ext uri="{FF2B5EF4-FFF2-40B4-BE49-F238E27FC236}">
              <a16:creationId xmlns:a16="http://schemas.microsoft.com/office/drawing/2014/main" id="{3A9F1BFC-A005-450B-AB62-CDF8378F65E4}"/>
            </a:ext>
          </a:extLst>
        </xdr:cNvPr>
        <xdr:cNvSpPr/>
      </xdr:nvSpPr>
      <xdr:spPr>
        <a:xfrm>
          <a:off x="17219613" y="625072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130485</xdr:rowOff>
    </xdr:from>
    <xdr:to>
      <xdr:col>102</xdr:col>
      <xdr:colOff>114300</xdr:colOff>
      <xdr:row>38</xdr:row>
      <xdr:rowOff>138852</xdr:rowOff>
    </xdr:to>
    <xdr:cxnSp macro="">
      <xdr:nvCxnSpPr>
        <xdr:cNvPr id="498" name="直線コネクタ 497">
          <a:extLst>
            <a:ext uri="{FF2B5EF4-FFF2-40B4-BE49-F238E27FC236}">
              <a16:creationId xmlns:a16="http://schemas.microsoft.com/office/drawing/2014/main" id="{A5827E77-34EB-4C64-B938-5D260887C7C5}"/>
            </a:ext>
          </a:extLst>
        </xdr:cNvPr>
        <xdr:cNvCxnSpPr/>
      </xdr:nvCxnSpPr>
      <xdr:spPr>
        <a:xfrm flipV="1">
          <a:off x="17270413" y="6293160"/>
          <a:ext cx="817562"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46E2B932-7F72-42B0-AC62-B5DDA3FBB2D7}"/>
            </a:ext>
          </a:extLst>
        </xdr:cNvPr>
        <xdr:cNvSpPr txBox="1"/>
      </xdr:nvSpPr>
      <xdr:spPr>
        <a:xfrm>
          <a:off x="19471786" y="6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DA388E0F-A10E-49B3-B555-2E7A9A16A047}"/>
            </a:ext>
          </a:extLst>
        </xdr:cNvPr>
        <xdr:cNvSpPr txBox="1"/>
      </xdr:nvSpPr>
      <xdr:spPr>
        <a:xfrm>
          <a:off x="18666924" y="63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9885BC46-9C3D-4A30-81FF-3D806B19CB83}"/>
            </a:ext>
          </a:extLst>
        </xdr:cNvPr>
        <xdr:cNvSpPr txBox="1"/>
      </xdr:nvSpPr>
      <xdr:spPr>
        <a:xfrm>
          <a:off x="17835074" y="638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74D2B6FA-1837-42D5-BBE6-4C62880B1AAC}"/>
            </a:ext>
          </a:extLst>
        </xdr:cNvPr>
        <xdr:cNvSpPr txBox="1"/>
      </xdr:nvSpPr>
      <xdr:spPr>
        <a:xfrm>
          <a:off x="17017511" y="64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6519</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986AB2C3-2FD3-4F57-A920-6A8E47108100}"/>
            </a:ext>
          </a:extLst>
        </xdr:cNvPr>
        <xdr:cNvSpPr txBox="1"/>
      </xdr:nvSpPr>
      <xdr:spPr>
        <a:xfrm>
          <a:off x="19471786" y="60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18308</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41F690FC-88DB-49D0-ADA2-EF120CDB1BF1}"/>
            </a:ext>
          </a:extLst>
        </xdr:cNvPr>
        <xdr:cNvSpPr txBox="1"/>
      </xdr:nvSpPr>
      <xdr:spPr>
        <a:xfrm>
          <a:off x="18666924" y="601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26362</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1DC79A02-A8C3-402A-8618-6B968CC04DE4}"/>
            </a:ext>
          </a:extLst>
        </xdr:cNvPr>
        <xdr:cNvSpPr txBox="1"/>
      </xdr:nvSpPr>
      <xdr:spPr>
        <a:xfrm>
          <a:off x="17835074" y="60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34729</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65B3CDE3-5612-446C-98CF-C8CEFCF3280F}"/>
            </a:ext>
          </a:extLst>
        </xdr:cNvPr>
        <xdr:cNvSpPr txBox="1"/>
      </xdr:nvSpPr>
      <xdr:spPr>
        <a:xfrm>
          <a:off x="17017511" y="603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D5CDF84-EEBA-49B3-B5CB-3EEEAD2CD45C}"/>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8562282-DD43-4368-A10A-33A08D8DAD55}"/>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F867286F-93FC-4752-9374-9017D8758C56}"/>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835B103-9F1D-405B-AF63-8A3023CD1371}"/>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F6F1C0C-123E-4645-9F01-191F893D3CCC}"/>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1E2A7F4-AEB3-40F0-ADAC-0328A3DA9C0D}"/>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5F16118B-A06E-49E3-8019-6E2B56AB6BEE}"/>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5A991BDB-5990-4FED-A9F4-980398652A27}"/>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B46A14DB-16B1-4274-B7E4-8D118DCED00E}"/>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45DCACAD-DFDB-43E4-9279-7DD518BFCA1B}"/>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1AE3EE9-6796-44BF-893F-6F3F7B944595}"/>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FF7DB733-5C98-406D-8014-21A0260E8D71}"/>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id="{51E40AED-80E7-40D1-95FF-757492C135DC}"/>
            </a:ext>
          </a:extLst>
        </xdr:cNvPr>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2EF64F6B-19FC-4AD2-BB12-22A326D4DE0C}"/>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ADCE7274-F4E5-4D7D-A8EC-EBC5DBF22D64}"/>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3D8DEA76-CB84-4934-BF17-E31B7B287BED}"/>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E38A9CD-13FC-42A2-93F7-866902E85452}"/>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6ECB9052-0F6D-4FA6-A407-18174A761D1C}"/>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2301718C-9068-48F6-A0A8-56B0E3347073}"/>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AAC95D41-D446-4BB1-8D96-E1C9DB87F740}"/>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7" name="テキスト ボックス 526">
          <a:extLst>
            <a:ext uri="{FF2B5EF4-FFF2-40B4-BE49-F238E27FC236}">
              <a16:creationId xmlns:a16="http://schemas.microsoft.com/office/drawing/2014/main" id="{F1C999E8-112A-48A3-A763-5E9B533AAE63}"/>
            </a:ext>
          </a:extLst>
        </xdr:cNvPr>
        <xdr:cNvSpPr txBox="1"/>
      </xdr:nvSpPr>
      <xdr:spPr>
        <a:xfrm>
          <a:off x="11206949" y="8877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395CCB06-AFAB-43BD-A99E-2BC50F01EFCF}"/>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660006E4-A754-493B-BB91-9A87FB146527}"/>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530" name="直線コネクタ 529">
          <a:extLst>
            <a:ext uri="{FF2B5EF4-FFF2-40B4-BE49-F238E27FC236}">
              <a16:creationId xmlns:a16="http://schemas.microsoft.com/office/drawing/2014/main" id="{6706112E-FDD4-4320-8889-1C780B128EBC}"/>
            </a:ext>
          </a:extLst>
        </xdr:cNvPr>
        <xdr:cNvCxnSpPr/>
      </xdr:nvCxnSpPr>
      <xdr:spPr>
        <a:xfrm flipV="1">
          <a:off x="15104427" y="9178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531" name="【保健センター・保健所】&#10;有形固定資産減価償却率最小値テキスト">
          <a:extLst>
            <a:ext uri="{FF2B5EF4-FFF2-40B4-BE49-F238E27FC236}">
              <a16:creationId xmlns:a16="http://schemas.microsoft.com/office/drawing/2014/main" id="{95FF80AF-030A-49D6-A51B-16BB4B3B1F94}"/>
            </a:ext>
          </a:extLst>
        </xdr:cNvPr>
        <xdr:cNvSpPr txBox="1"/>
      </xdr:nvSpPr>
      <xdr:spPr>
        <a:xfrm>
          <a:off x="1514316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532" name="直線コネクタ 531">
          <a:extLst>
            <a:ext uri="{FF2B5EF4-FFF2-40B4-BE49-F238E27FC236}">
              <a16:creationId xmlns:a16="http://schemas.microsoft.com/office/drawing/2014/main" id="{54116AE7-8285-4BAC-800B-86BF22838BA9}"/>
            </a:ext>
          </a:extLst>
        </xdr:cNvPr>
        <xdr:cNvCxnSpPr/>
      </xdr:nvCxnSpPr>
      <xdr:spPr>
        <a:xfrm>
          <a:off x="15016163" y="102679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533" name="【保健センター・保健所】&#10;有形固定資産減価償却率最大値テキスト">
          <a:extLst>
            <a:ext uri="{FF2B5EF4-FFF2-40B4-BE49-F238E27FC236}">
              <a16:creationId xmlns:a16="http://schemas.microsoft.com/office/drawing/2014/main" id="{E13C295D-1400-45EE-846B-A9160064A405}"/>
            </a:ext>
          </a:extLst>
        </xdr:cNvPr>
        <xdr:cNvSpPr txBox="1"/>
      </xdr:nvSpPr>
      <xdr:spPr>
        <a:xfrm>
          <a:off x="15143163" y="8963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534" name="直線コネクタ 533">
          <a:extLst>
            <a:ext uri="{FF2B5EF4-FFF2-40B4-BE49-F238E27FC236}">
              <a16:creationId xmlns:a16="http://schemas.microsoft.com/office/drawing/2014/main" id="{165F3C00-627F-4104-BFFD-0860F28C62F8}"/>
            </a:ext>
          </a:extLst>
        </xdr:cNvPr>
        <xdr:cNvCxnSpPr/>
      </xdr:nvCxnSpPr>
      <xdr:spPr>
        <a:xfrm>
          <a:off x="15016163" y="91782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832D18AD-F187-4948-9EE3-78764D4458C7}"/>
            </a:ext>
          </a:extLst>
        </xdr:cNvPr>
        <xdr:cNvSpPr txBox="1"/>
      </xdr:nvSpPr>
      <xdr:spPr>
        <a:xfrm>
          <a:off x="15143163" y="961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36" name="フローチャート: 判断 535">
          <a:extLst>
            <a:ext uri="{FF2B5EF4-FFF2-40B4-BE49-F238E27FC236}">
              <a16:creationId xmlns:a16="http://schemas.microsoft.com/office/drawing/2014/main" id="{2B525D6B-25C1-4DF3-B5DA-C1F8E2346BBC}"/>
            </a:ext>
          </a:extLst>
        </xdr:cNvPr>
        <xdr:cNvSpPr/>
      </xdr:nvSpPr>
      <xdr:spPr>
        <a:xfrm>
          <a:off x="15054263"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7" name="フローチャート: 判断 536">
          <a:extLst>
            <a:ext uri="{FF2B5EF4-FFF2-40B4-BE49-F238E27FC236}">
              <a16:creationId xmlns:a16="http://schemas.microsoft.com/office/drawing/2014/main" id="{BDF91D52-F9A4-4135-A39B-3278FA80339F}"/>
            </a:ext>
          </a:extLst>
        </xdr:cNvPr>
        <xdr:cNvSpPr/>
      </xdr:nvSpPr>
      <xdr:spPr>
        <a:xfrm>
          <a:off x="14273213"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38" name="フローチャート: 判断 537">
          <a:extLst>
            <a:ext uri="{FF2B5EF4-FFF2-40B4-BE49-F238E27FC236}">
              <a16:creationId xmlns:a16="http://schemas.microsoft.com/office/drawing/2014/main" id="{381F2749-84AC-49C3-8826-7A6A8B646986}"/>
            </a:ext>
          </a:extLst>
        </xdr:cNvPr>
        <xdr:cNvSpPr/>
      </xdr:nvSpPr>
      <xdr:spPr>
        <a:xfrm>
          <a:off x="13455650" y="97028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39" name="フローチャート: 判断 538">
          <a:extLst>
            <a:ext uri="{FF2B5EF4-FFF2-40B4-BE49-F238E27FC236}">
              <a16:creationId xmlns:a16="http://schemas.microsoft.com/office/drawing/2014/main" id="{F7BFE13A-C787-429A-9033-D528F3CEF038}"/>
            </a:ext>
          </a:extLst>
        </xdr:cNvPr>
        <xdr:cNvSpPr/>
      </xdr:nvSpPr>
      <xdr:spPr>
        <a:xfrm>
          <a:off x="12638088" y="970280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0" name="フローチャート: 判断 539">
          <a:extLst>
            <a:ext uri="{FF2B5EF4-FFF2-40B4-BE49-F238E27FC236}">
              <a16:creationId xmlns:a16="http://schemas.microsoft.com/office/drawing/2014/main" id="{10427553-1964-4C57-B082-CC02626037D6}"/>
            </a:ext>
          </a:extLst>
        </xdr:cNvPr>
        <xdr:cNvSpPr/>
      </xdr:nvSpPr>
      <xdr:spPr>
        <a:xfrm>
          <a:off x="11806238" y="96608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793E88B-5F31-41A7-B9F7-346F1032BD81}"/>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F464583-08EC-4A5D-9ADA-27DCC4E52815}"/>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4A1CA95-3F99-48D4-AE5D-C1E2F3858F18}"/>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73650AC-C61B-4507-A038-C27A4E14B7A3}"/>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47FEA07-1051-43B6-9383-3B117A9A2A1E}"/>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546" name="楕円 545">
          <a:extLst>
            <a:ext uri="{FF2B5EF4-FFF2-40B4-BE49-F238E27FC236}">
              <a16:creationId xmlns:a16="http://schemas.microsoft.com/office/drawing/2014/main" id="{662A6AD1-993F-4ACE-820D-21CFED55B603}"/>
            </a:ext>
          </a:extLst>
        </xdr:cNvPr>
        <xdr:cNvSpPr/>
      </xdr:nvSpPr>
      <xdr:spPr>
        <a:xfrm>
          <a:off x="15054263"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19067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02820950-6130-4F43-B7CE-279702B1430C}"/>
            </a:ext>
          </a:extLst>
        </xdr:cNvPr>
        <xdr:cNvSpPr txBox="1"/>
      </xdr:nvSpPr>
      <xdr:spPr>
        <a:xfrm>
          <a:off x="15143163"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xdr:rowOff>
    </xdr:from>
    <xdr:to>
      <xdr:col>81</xdr:col>
      <xdr:colOff>101600</xdr:colOff>
      <xdr:row>61</xdr:row>
      <xdr:rowOff>109855</xdr:rowOff>
    </xdr:to>
    <xdr:sp macro="" textlink="">
      <xdr:nvSpPr>
        <xdr:cNvPr id="548" name="楕円 547">
          <a:extLst>
            <a:ext uri="{FF2B5EF4-FFF2-40B4-BE49-F238E27FC236}">
              <a16:creationId xmlns:a16="http://schemas.microsoft.com/office/drawing/2014/main" id="{D90A3178-5EC1-4CDC-8D48-E7921D52D061}"/>
            </a:ext>
          </a:extLst>
        </xdr:cNvPr>
        <xdr:cNvSpPr/>
      </xdr:nvSpPr>
      <xdr:spPr>
        <a:xfrm>
          <a:off x="14273213"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91440</xdr:rowOff>
    </xdr:to>
    <xdr:cxnSp macro="">
      <xdr:nvCxnSpPr>
        <xdr:cNvPr id="549" name="直線コネクタ 548">
          <a:extLst>
            <a:ext uri="{FF2B5EF4-FFF2-40B4-BE49-F238E27FC236}">
              <a16:creationId xmlns:a16="http://schemas.microsoft.com/office/drawing/2014/main" id="{BADE5173-7EB6-4DBA-81F2-0EC649F0151A}"/>
            </a:ext>
          </a:extLst>
        </xdr:cNvPr>
        <xdr:cNvCxnSpPr/>
      </xdr:nvCxnSpPr>
      <xdr:spPr>
        <a:xfrm>
          <a:off x="14324013" y="9946005"/>
          <a:ext cx="7810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xdr:rowOff>
    </xdr:from>
    <xdr:to>
      <xdr:col>76</xdr:col>
      <xdr:colOff>165100</xdr:colOff>
      <xdr:row>61</xdr:row>
      <xdr:rowOff>115570</xdr:rowOff>
    </xdr:to>
    <xdr:sp macro="" textlink="">
      <xdr:nvSpPr>
        <xdr:cNvPr id="550" name="楕円 549">
          <a:extLst>
            <a:ext uri="{FF2B5EF4-FFF2-40B4-BE49-F238E27FC236}">
              <a16:creationId xmlns:a16="http://schemas.microsoft.com/office/drawing/2014/main" id="{006EED56-E9CA-4A8F-B86B-2B60019C700E}"/>
            </a:ext>
          </a:extLst>
        </xdr:cNvPr>
        <xdr:cNvSpPr/>
      </xdr:nvSpPr>
      <xdr:spPr>
        <a:xfrm>
          <a:off x="1345565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59055</xdr:rowOff>
    </xdr:from>
    <xdr:to>
      <xdr:col>81</xdr:col>
      <xdr:colOff>50800</xdr:colOff>
      <xdr:row>61</xdr:row>
      <xdr:rowOff>64770</xdr:rowOff>
    </xdr:to>
    <xdr:cxnSp macro="">
      <xdr:nvCxnSpPr>
        <xdr:cNvPr id="551" name="直線コネクタ 550">
          <a:extLst>
            <a:ext uri="{FF2B5EF4-FFF2-40B4-BE49-F238E27FC236}">
              <a16:creationId xmlns:a16="http://schemas.microsoft.com/office/drawing/2014/main" id="{78A1A485-59BB-4436-9C18-257144603F01}"/>
            </a:ext>
          </a:extLst>
        </xdr:cNvPr>
        <xdr:cNvCxnSpPr/>
      </xdr:nvCxnSpPr>
      <xdr:spPr>
        <a:xfrm flipV="1">
          <a:off x="13506450" y="9946005"/>
          <a:ext cx="8175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552" name="楕円 551">
          <a:extLst>
            <a:ext uri="{FF2B5EF4-FFF2-40B4-BE49-F238E27FC236}">
              <a16:creationId xmlns:a16="http://schemas.microsoft.com/office/drawing/2014/main" id="{8BC49EB8-4D7A-4882-8C1A-7E4E009EB35E}"/>
            </a:ext>
          </a:extLst>
        </xdr:cNvPr>
        <xdr:cNvSpPr/>
      </xdr:nvSpPr>
      <xdr:spPr>
        <a:xfrm>
          <a:off x="12638088" y="98837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64770</xdr:rowOff>
    </xdr:to>
    <xdr:cxnSp macro="">
      <xdr:nvCxnSpPr>
        <xdr:cNvPr id="553" name="直線コネクタ 552">
          <a:extLst>
            <a:ext uri="{FF2B5EF4-FFF2-40B4-BE49-F238E27FC236}">
              <a16:creationId xmlns:a16="http://schemas.microsoft.com/office/drawing/2014/main" id="{22629568-7DBE-4F6A-82C7-419982E2C177}"/>
            </a:ext>
          </a:extLst>
        </xdr:cNvPr>
        <xdr:cNvCxnSpPr/>
      </xdr:nvCxnSpPr>
      <xdr:spPr>
        <a:xfrm>
          <a:off x="12688888" y="9925050"/>
          <a:ext cx="817562"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128270</xdr:rowOff>
    </xdr:from>
    <xdr:to>
      <xdr:col>67</xdr:col>
      <xdr:colOff>101600</xdr:colOff>
      <xdr:row>61</xdr:row>
      <xdr:rowOff>58420</xdr:rowOff>
    </xdr:to>
    <xdr:sp macro="" textlink="">
      <xdr:nvSpPr>
        <xdr:cNvPr id="554" name="楕円 553">
          <a:extLst>
            <a:ext uri="{FF2B5EF4-FFF2-40B4-BE49-F238E27FC236}">
              <a16:creationId xmlns:a16="http://schemas.microsoft.com/office/drawing/2014/main" id="{B893CAD7-0BF2-4355-8570-1408E3C77A75}"/>
            </a:ext>
          </a:extLst>
        </xdr:cNvPr>
        <xdr:cNvSpPr/>
      </xdr:nvSpPr>
      <xdr:spPr>
        <a:xfrm>
          <a:off x="11806238" y="98532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xdr:rowOff>
    </xdr:from>
    <xdr:to>
      <xdr:col>71</xdr:col>
      <xdr:colOff>177800</xdr:colOff>
      <xdr:row>61</xdr:row>
      <xdr:rowOff>38100</xdr:rowOff>
    </xdr:to>
    <xdr:cxnSp macro="">
      <xdr:nvCxnSpPr>
        <xdr:cNvPr id="555" name="直線コネクタ 554">
          <a:extLst>
            <a:ext uri="{FF2B5EF4-FFF2-40B4-BE49-F238E27FC236}">
              <a16:creationId xmlns:a16="http://schemas.microsoft.com/office/drawing/2014/main" id="{AA68B5DF-2E24-4938-88AA-FFE9D397500D}"/>
            </a:ext>
          </a:extLst>
        </xdr:cNvPr>
        <xdr:cNvCxnSpPr/>
      </xdr:nvCxnSpPr>
      <xdr:spPr>
        <a:xfrm>
          <a:off x="11857038" y="9894570"/>
          <a:ext cx="8318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04E82A56-1B28-43CE-AA97-760CEE231357}"/>
            </a:ext>
          </a:extLst>
        </xdr:cNvPr>
        <xdr:cNvSpPr txBox="1"/>
      </xdr:nvSpPr>
      <xdr:spPr>
        <a:xfrm>
          <a:off x="141230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C1D0C2B9-E78A-402B-81E9-EE1DEEE460FA}"/>
            </a:ext>
          </a:extLst>
        </xdr:cNvPr>
        <xdr:cNvSpPr txBox="1"/>
      </xdr:nvSpPr>
      <xdr:spPr>
        <a:xfrm>
          <a:off x="13318182"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7FE294E2-EA00-4E97-87A8-BD316B960F52}"/>
            </a:ext>
          </a:extLst>
        </xdr:cNvPr>
        <xdr:cNvSpPr txBox="1"/>
      </xdr:nvSpPr>
      <xdr:spPr>
        <a:xfrm>
          <a:off x="12500619"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DA627074-5D1F-485C-8B09-5CEB92343D47}"/>
            </a:ext>
          </a:extLst>
        </xdr:cNvPr>
        <xdr:cNvSpPr txBox="1"/>
      </xdr:nvSpPr>
      <xdr:spPr>
        <a:xfrm>
          <a:off x="11668769"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100982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100CC4E9-1CD2-4F1F-AFFB-4F89A509F374}"/>
            </a:ext>
          </a:extLst>
        </xdr:cNvPr>
        <xdr:cNvSpPr txBox="1"/>
      </xdr:nvSpPr>
      <xdr:spPr>
        <a:xfrm>
          <a:off x="14123044" y="998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106697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C082348C-FC24-421C-88D9-9368BF5B309C}"/>
            </a:ext>
          </a:extLst>
        </xdr:cNvPr>
        <xdr:cNvSpPr txBox="1"/>
      </xdr:nvSpPr>
      <xdr:spPr>
        <a:xfrm>
          <a:off x="13318182"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9AFC201C-78D5-4979-BE81-489C60B32C87}"/>
            </a:ext>
          </a:extLst>
        </xdr:cNvPr>
        <xdr:cNvSpPr txBox="1"/>
      </xdr:nvSpPr>
      <xdr:spPr>
        <a:xfrm>
          <a:off x="12500619"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49547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D4A9B56C-81BC-415B-8688-35C38D2B5ABE}"/>
            </a:ext>
          </a:extLst>
        </xdr:cNvPr>
        <xdr:cNvSpPr txBox="1"/>
      </xdr:nvSpPr>
      <xdr:spPr>
        <a:xfrm>
          <a:off x="11668769"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A084471D-01A3-49D1-8AA9-F05E7C4DC671}"/>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86DBA7A2-FC8A-416C-99DA-C135C39A330E}"/>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16019E0-B18D-48C8-A95E-F5EB1F7AFD7B}"/>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D6D894A7-6024-4B80-91CC-B47182305F58}"/>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1AF68D9-5435-4D5C-9272-CB21B2FA25AB}"/>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628B138-0AA8-43AA-920C-C8EF9ED4E90B}"/>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26C1C5E0-D505-46E5-8140-6FAE159950E4}"/>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3B1B679-1EBF-4FAF-B4FA-211F1290526B}"/>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FEA852A1-9B00-4A07-92E0-51ED722FA498}"/>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FAD5049-B658-4FE1-9EBE-D82DF6948E68}"/>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B0EAF0D0-C57A-43E8-8AEF-0BB6B08375A5}"/>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ADC0D62B-A58B-437C-9A80-B013F1BC3C58}"/>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8942C0E4-0281-440D-94BB-A90605DC59C3}"/>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E1A71BFD-6768-4DED-A1FB-02DC2A31AE6D}"/>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8FD7D96B-1D90-456E-B104-FDAEAC9771A0}"/>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B23DFF94-5C9A-46BF-A1F5-AB69992F6C7D}"/>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90E28E3A-B422-4CDF-9C00-DFDC88DB17E5}"/>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44ED0B1C-FD76-42A2-8542-021E049E280C}"/>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87EA33FB-0DDB-47F2-9CF9-9BDA2E82928E}"/>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14408A58-3F58-4879-8809-50C0D375942D}"/>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A8C266B0-024E-4161-A3F0-EBEAF352C2FD}"/>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585" name="直線コネクタ 584">
          <a:extLst>
            <a:ext uri="{FF2B5EF4-FFF2-40B4-BE49-F238E27FC236}">
              <a16:creationId xmlns:a16="http://schemas.microsoft.com/office/drawing/2014/main" id="{7F6E9493-138C-4C31-9E00-7067CB866DE5}"/>
            </a:ext>
          </a:extLst>
        </xdr:cNvPr>
        <xdr:cNvCxnSpPr/>
      </xdr:nvCxnSpPr>
      <xdr:spPr>
        <a:xfrm flipV="1">
          <a:off x="20503514" y="8986266"/>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349D4BA1-2F8B-4C4F-834A-2DB5FC17618A}"/>
            </a:ext>
          </a:extLst>
        </xdr:cNvPr>
        <xdr:cNvSpPr txBox="1"/>
      </xdr:nvSpPr>
      <xdr:spPr>
        <a:xfrm>
          <a:off x="20542250" y="1036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7" name="直線コネクタ 586">
          <a:extLst>
            <a:ext uri="{FF2B5EF4-FFF2-40B4-BE49-F238E27FC236}">
              <a16:creationId xmlns:a16="http://schemas.microsoft.com/office/drawing/2014/main" id="{33F62D1E-CDC4-46D4-9E96-558CEC5C595C}"/>
            </a:ext>
          </a:extLst>
        </xdr:cNvPr>
        <xdr:cNvCxnSpPr/>
      </xdr:nvCxnSpPr>
      <xdr:spPr>
        <a:xfrm>
          <a:off x="20429538" y="1036396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031529C3-AE3D-433E-A022-E890E5737777}"/>
            </a:ext>
          </a:extLst>
        </xdr:cNvPr>
        <xdr:cNvSpPr txBox="1"/>
      </xdr:nvSpPr>
      <xdr:spPr>
        <a:xfrm>
          <a:off x="20542250" y="877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589" name="直線コネクタ 588">
          <a:extLst>
            <a:ext uri="{FF2B5EF4-FFF2-40B4-BE49-F238E27FC236}">
              <a16:creationId xmlns:a16="http://schemas.microsoft.com/office/drawing/2014/main" id="{ACD996D6-8144-4A32-93A2-24CFDCCB342C}"/>
            </a:ext>
          </a:extLst>
        </xdr:cNvPr>
        <xdr:cNvCxnSpPr/>
      </xdr:nvCxnSpPr>
      <xdr:spPr>
        <a:xfrm>
          <a:off x="20429538" y="898626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F58754F1-4844-4E77-8E79-38043CF61D16}"/>
            </a:ext>
          </a:extLst>
        </xdr:cNvPr>
        <xdr:cNvSpPr txBox="1"/>
      </xdr:nvSpPr>
      <xdr:spPr>
        <a:xfrm>
          <a:off x="20542250" y="995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91" name="フローチャート: 判断 590">
          <a:extLst>
            <a:ext uri="{FF2B5EF4-FFF2-40B4-BE49-F238E27FC236}">
              <a16:creationId xmlns:a16="http://schemas.microsoft.com/office/drawing/2014/main" id="{05461617-9833-4120-B692-C751BE55D0B4}"/>
            </a:ext>
          </a:extLst>
        </xdr:cNvPr>
        <xdr:cNvSpPr/>
      </xdr:nvSpPr>
      <xdr:spPr>
        <a:xfrm>
          <a:off x="20453350" y="100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592" name="フローチャート: 判断 591">
          <a:extLst>
            <a:ext uri="{FF2B5EF4-FFF2-40B4-BE49-F238E27FC236}">
              <a16:creationId xmlns:a16="http://schemas.microsoft.com/office/drawing/2014/main" id="{B5BB8D48-A7F1-4786-8155-08DDE0038BA1}"/>
            </a:ext>
          </a:extLst>
        </xdr:cNvPr>
        <xdr:cNvSpPr/>
      </xdr:nvSpPr>
      <xdr:spPr>
        <a:xfrm>
          <a:off x="19686588" y="1010323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593" name="フローチャート: 判断 592">
          <a:extLst>
            <a:ext uri="{FF2B5EF4-FFF2-40B4-BE49-F238E27FC236}">
              <a16:creationId xmlns:a16="http://schemas.microsoft.com/office/drawing/2014/main" id="{F94AB918-50C5-4A04-BB53-3B903EBE07EF}"/>
            </a:ext>
          </a:extLst>
        </xdr:cNvPr>
        <xdr:cNvSpPr/>
      </xdr:nvSpPr>
      <xdr:spPr>
        <a:xfrm>
          <a:off x="18854738" y="101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594" name="フローチャート: 判断 593">
          <a:extLst>
            <a:ext uri="{FF2B5EF4-FFF2-40B4-BE49-F238E27FC236}">
              <a16:creationId xmlns:a16="http://schemas.microsoft.com/office/drawing/2014/main" id="{7A0697E4-880C-49A5-802C-EAB912D53007}"/>
            </a:ext>
          </a:extLst>
        </xdr:cNvPr>
        <xdr:cNvSpPr/>
      </xdr:nvSpPr>
      <xdr:spPr>
        <a:xfrm>
          <a:off x="18037175" y="101123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595" name="フローチャート: 判断 594">
          <a:extLst>
            <a:ext uri="{FF2B5EF4-FFF2-40B4-BE49-F238E27FC236}">
              <a16:creationId xmlns:a16="http://schemas.microsoft.com/office/drawing/2014/main" id="{6851084F-1CC2-4DDB-8250-0CD9C66CB112}"/>
            </a:ext>
          </a:extLst>
        </xdr:cNvPr>
        <xdr:cNvSpPr/>
      </xdr:nvSpPr>
      <xdr:spPr>
        <a:xfrm>
          <a:off x="17219613" y="1010323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EF8BA2B-D5C5-492E-8BA5-9E58718EA503}"/>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B3146FC-86BE-469A-8824-50B06630688C}"/>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073CD40-5D46-46C6-B04D-C5EC4A19A068}"/>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F0F8C73-7B9E-4AA4-BB6C-93F69B0E9CFC}"/>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E17C4AB-B01B-4D99-9CC4-EA64D2DDA318}"/>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601" name="楕円 600">
          <a:extLst>
            <a:ext uri="{FF2B5EF4-FFF2-40B4-BE49-F238E27FC236}">
              <a16:creationId xmlns:a16="http://schemas.microsoft.com/office/drawing/2014/main" id="{4B87352B-85BF-44D2-83DB-89E14A832546}"/>
            </a:ext>
          </a:extLst>
        </xdr:cNvPr>
        <xdr:cNvSpPr/>
      </xdr:nvSpPr>
      <xdr:spPr>
        <a:xfrm>
          <a:off x="20453350" y="1012151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51071</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C3D66F00-A078-4392-9AC9-F6E0E2F22338}"/>
            </a:ext>
          </a:extLst>
        </xdr:cNvPr>
        <xdr:cNvSpPr txBox="1"/>
      </xdr:nvSpPr>
      <xdr:spPr>
        <a:xfrm>
          <a:off x="20542250" y="1009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603" name="楕円 602">
          <a:extLst>
            <a:ext uri="{FF2B5EF4-FFF2-40B4-BE49-F238E27FC236}">
              <a16:creationId xmlns:a16="http://schemas.microsoft.com/office/drawing/2014/main" id="{6F48E636-AD23-451F-B979-314AC1D616FF}"/>
            </a:ext>
          </a:extLst>
        </xdr:cNvPr>
        <xdr:cNvSpPr/>
      </xdr:nvSpPr>
      <xdr:spPr>
        <a:xfrm>
          <a:off x="19686588" y="1013066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132588</xdr:rowOff>
    </xdr:to>
    <xdr:cxnSp macro="">
      <xdr:nvCxnSpPr>
        <xdr:cNvPr id="604" name="直線コネクタ 603">
          <a:extLst>
            <a:ext uri="{FF2B5EF4-FFF2-40B4-BE49-F238E27FC236}">
              <a16:creationId xmlns:a16="http://schemas.microsoft.com/office/drawing/2014/main" id="{6A088FBF-4674-4140-AA77-2AA3FCE99BF0}"/>
            </a:ext>
          </a:extLst>
        </xdr:cNvPr>
        <xdr:cNvCxnSpPr/>
      </xdr:nvCxnSpPr>
      <xdr:spPr>
        <a:xfrm flipV="1">
          <a:off x="19737388" y="10172319"/>
          <a:ext cx="766762"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605" name="楕円 604">
          <a:extLst>
            <a:ext uri="{FF2B5EF4-FFF2-40B4-BE49-F238E27FC236}">
              <a16:creationId xmlns:a16="http://schemas.microsoft.com/office/drawing/2014/main" id="{C79AB995-6F1C-4C24-994C-10F24F07AC9D}"/>
            </a:ext>
          </a:extLst>
        </xdr:cNvPr>
        <xdr:cNvSpPr/>
      </xdr:nvSpPr>
      <xdr:spPr>
        <a:xfrm>
          <a:off x="18854738" y="101306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132588</xdr:rowOff>
    </xdr:to>
    <xdr:cxnSp macro="">
      <xdr:nvCxnSpPr>
        <xdr:cNvPr id="606" name="直線コネクタ 605">
          <a:extLst>
            <a:ext uri="{FF2B5EF4-FFF2-40B4-BE49-F238E27FC236}">
              <a16:creationId xmlns:a16="http://schemas.microsoft.com/office/drawing/2014/main" id="{53F41D0E-4CFF-4AEE-9924-405323831C1C}"/>
            </a:ext>
          </a:extLst>
        </xdr:cNvPr>
        <xdr:cNvCxnSpPr/>
      </xdr:nvCxnSpPr>
      <xdr:spPr>
        <a:xfrm>
          <a:off x="18905538" y="10181463"/>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607" name="楕円 606">
          <a:extLst>
            <a:ext uri="{FF2B5EF4-FFF2-40B4-BE49-F238E27FC236}">
              <a16:creationId xmlns:a16="http://schemas.microsoft.com/office/drawing/2014/main" id="{E4093121-4374-49A3-86BB-02893D3B01A9}"/>
            </a:ext>
          </a:extLst>
        </xdr:cNvPr>
        <xdr:cNvSpPr/>
      </xdr:nvSpPr>
      <xdr:spPr>
        <a:xfrm>
          <a:off x="18037175" y="101306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132588</xdr:rowOff>
    </xdr:from>
    <xdr:to>
      <xdr:col>107</xdr:col>
      <xdr:colOff>50800</xdr:colOff>
      <xdr:row>62</xdr:row>
      <xdr:rowOff>132588</xdr:rowOff>
    </xdr:to>
    <xdr:cxnSp macro="">
      <xdr:nvCxnSpPr>
        <xdr:cNvPr id="608" name="直線コネクタ 607">
          <a:extLst>
            <a:ext uri="{FF2B5EF4-FFF2-40B4-BE49-F238E27FC236}">
              <a16:creationId xmlns:a16="http://schemas.microsoft.com/office/drawing/2014/main" id="{A4AEA9B4-AA9C-4959-8708-E67359504375}"/>
            </a:ext>
          </a:extLst>
        </xdr:cNvPr>
        <xdr:cNvCxnSpPr/>
      </xdr:nvCxnSpPr>
      <xdr:spPr>
        <a:xfrm>
          <a:off x="18087975" y="10181463"/>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09" name="楕円 608">
          <a:extLst>
            <a:ext uri="{FF2B5EF4-FFF2-40B4-BE49-F238E27FC236}">
              <a16:creationId xmlns:a16="http://schemas.microsoft.com/office/drawing/2014/main" id="{C718B9D6-656F-47DD-A7B9-55D71B95B3A4}"/>
            </a:ext>
          </a:extLst>
        </xdr:cNvPr>
        <xdr:cNvSpPr/>
      </xdr:nvSpPr>
      <xdr:spPr>
        <a:xfrm>
          <a:off x="17219613" y="101398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132588</xdr:rowOff>
    </xdr:from>
    <xdr:to>
      <xdr:col>102</xdr:col>
      <xdr:colOff>114300</xdr:colOff>
      <xdr:row>62</xdr:row>
      <xdr:rowOff>141732</xdr:rowOff>
    </xdr:to>
    <xdr:cxnSp macro="">
      <xdr:nvCxnSpPr>
        <xdr:cNvPr id="610" name="直線コネクタ 609">
          <a:extLst>
            <a:ext uri="{FF2B5EF4-FFF2-40B4-BE49-F238E27FC236}">
              <a16:creationId xmlns:a16="http://schemas.microsoft.com/office/drawing/2014/main" id="{5E6F3E49-F728-49E2-869B-429BDA5E950B}"/>
            </a:ext>
          </a:extLst>
        </xdr:cNvPr>
        <xdr:cNvCxnSpPr/>
      </xdr:nvCxnSpPr>
      <xdr:spPr>
        <a:xfrm flipV="1">
          <a:off x="17270413" y="10181463"/>
          <a:ext cx="817562"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611" name="n_1aveValue【保健センター・保健所】&#10;一人当たり面積">
          <a:extLst>
            <a:ext uri="{FF2B5EF4-FFF2-40B4-BE49-F238E27FC236}">
              <a16:creationId xmlns:a16="http://schemas.microsoft.com/office/drawing/2014/main" id="{5D5E9893-8B87-48C1-9DEB-02C3E71EBE5B}"/>
            </a:ext>
          </a:extLst>
        </xdr:cNvPr>
        <xdr:cNvSpPr txBox="1"/>
      </xdr:nvSpPr>
      <xdr:spPr>
        <a:xfrm>
          <a:off x="19504102"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612" name="n_2aveValue【保健センター・保健所】&#10;一人当たり面積">
          <a:extLst>
            <a:ext uri="{FF2B5EF4-FFF2-40B4-BE49-F238E27FC236}">
              <a16:creationId xmlns:a16="http://schemas.microsoft.com/office/drawing/2014/main" id="{E9633B9F-220D-4676-8E7B-31B236E538C3}"/>
            </a:ext>
          </a:extLst>
        </xdr:cNvPr>
        <xdr:cNvSpPr txBox="1"/>
      </xdr:nvSpPr>
      <xdr:spPr>
        <a:xfrm>
          <a:off x="18684952"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613" name="n_3aveValue【保健センター・保健所】&#10;一人当たり面積">
          <a:extLst>
            <a:ext uri="{FF2B5EF4-FFF2-40B4-BE49-F238E27FC236}">
              <a16:creationId xmlns:a16="http://schemas.microsoft.com/office/drawing/2014/main" id="{5A211786-F9B9-4A6D-A99F-BFD322D9C4BE}"/>
            </a:ext>
          </a:extLst>
        </xdr:cNvPr>
        <xdr:cNvSpPr txBox="1"/>
      </xdr:nvSpPr>
      <xdr:spPr>
        <a:xfrm>
          <a:off x="17867390"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614" name="n_4aveValue【保健センター・保健所】&#10;一人当たり面積">
          <a:extLst>
            <a:ext uri="{FF2B5EF4-FFF2-40B4-BE49-F238E27FC236}">
              <a16:creationId xmlns:a16="http://schemas.microsoft.com/office/drawing/2014/main" id="{0A945A9D-214B-472F-B240-4711B9BCE77E}"/>
            </a:ext>
          </a:extLst>
        </xdr:cNvPr>
        <xdr:cNvSpPr txBox="1"/>
      </xdr:nvSpPr>
      <xdr:spPr>
        <a:xfrm>
          <a:off x="17049827"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615" name="n_1mainValue【保健センター・保健所】&#10;一人当たり面積">
          <a:extLst>
            <a:ext uri="{FF2B5EF4-FFF2-40B4-BE49-F238E27FC236}">
              <a16:creationId xmlns:a16="http://schemas.microsoft.com/office/drawing/2014/main" id="{57376593-D62C-43B1-8603-DFB50CD09359}"/>
            </a:ext>
          </a:extLst>
        </xdr:cNvPr>
        <xdr:cNvSpPr txBox="1"/>
      </xdr:nvSpPr>
      <xdr:spPr>
        <a:xfrm>
          <a:off x="19504102" y="1021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616" name="n_2mainValue【保健センター・保健所】&#10;一人当たり面積">
          <a:extLst>
            <a:ext uri="{FF2B5EF4-FFF2-40B4-BE49-F238E27FC236}">
              <a16:creationId xmlns:a16="http://schemas.microsoft.com/office/drawing/2014/main" id="{CFD81EAF-C16B-4CA8-A633-378E05345070}"/>
            </a:ext>
          </a:extLst>
        </xdr:cNvPr>
        <xdr:cNvSpPr txBox="1"/>
      </xdr:nvSpPr>
      <xdr:spPr>
        <a:xfrm>
          <a:off x="18684952" y="1021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3065</xdr:rowOff>
    </xdr:from>
    <xdr:ext cx="469744" cy="259045"/>
    <xdr:sp macro="" textlink="">
      <xdr:nvSpPr>
        <xdr:cNvPr id="617" name="n_3mainValue【保健センター・保健所】&#10;一人当たり面積">
          <a:extLst>
            <a:ext uri="{FF2B5EF4-FFF2-40B4-BE49-F238E27FC236}">
              <a16:creationId xmlns:a16="http://schemas.microsoft.com/office/drawing/2014/main" id="{501B1AB7-049F-4A7B-98AB-39B93A3F7D37}"/>
            </a:ext>
          </a:extLst>
        </xdr:cNvPr>
        <xdr:cNvSpPr txBox="1"/>
      </xdr:nvSpPr>
      <xdr:spPr>
        <a:xfrm>
          <a:off x="17867390" y="1021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18" name="n_4mainValue【保健センター・保健所】&#10;一人当たり面積">
          <a:extLst>
            <a:ext uri="{FF2B5EF4-FFF2-40B4-BE49-F238E27FC236}">
              <a16:creationId xmlns:a16="http://schemas.microsoft.com/office/drawing/2014/main" id="{3D9F44DA-DD2C-44A5-8E3A-1070A4E523B2}"/>
            </a:ext>
          </a:extLst>
        </xdr:cNvPr>
        <xdr:cNvSpPr txBox="1"/>
      </xdr:nvSpPr>
      <xdr:spPr>
        <a:xfrm>
          <a:off x="17049827" y="102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F1AD40A3-1B52-4F40-B686-56F7B45BA4DF}"/>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DBB6A463-9EC3-4A86-951A-7C6EE002B152}"/>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CD6594A2-665A-4257-9ED8-7CC78340BF6D}"/>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721BA8E5-D04A-47F5-8C6F-5D4BE4103414}"/>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B1F2E950-28FC-4A20-8BBB-1BA1D4EF01CA}"/>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81B1E731-3755-4AA1-B8BB-9065D4379564}"/>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D3C153DA-FBA7-4EAE-B35C-8AA2B06AED2D}"/>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ECB49A58-D1EB-4AB4-959F-4CE706C2C2A3}"/>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3DF07EC3-5270-4ABE-940C-F0FEF41F7CA1}"/>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21BCCEC7-BD06-498A-A254-7EAB862FD4DD}"/>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279A710C-B314-4940-82E3-B4AA3387CA5A}"/>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0" name="直線コネクタ 629">
          <a:extLst>
            <a:ext uri="{FF2B5EF4-FFF2-40B4-BE49-F238E27FC236}">
              <a16:creationId xmlns:a16="http://schemas.microsoft.com/office/drawing/2014/main" id="{12F81246-651E-427B-9B25-EB59DCF0F126}"/>
            </a:ext>
          </a:extLst>
        </xdr:cNvPr>
        <xdr:cNvCxnSpPr/>
      </xdr:nvCxnSpPr>
      <xdr:spPr>
        <a:xfrm>
          <a:off x="11517313"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1" name="テキスト ボックス 630">
          <a:extLst>
            <a:ext uri="{FF2B5EF4-FFF2-40B4-BE49-F238E27FC236}">
              <a16:creationId xmlns:a16="http://schemas.microsoft.com/office/drawing/2014/main" id="{E8C3BC45-4EBC-43D4-B444-B367539DFF2D}"/>
            </a:ext>
          </a:extLst>
        </xdr:cNvPr>
        <xdr:cNvSpPr txBox="1"/>
      </xdr:nvSpPr>
      <xdr:spPr>
        <a:xfrm>
          <a:off x="11092996"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2" name="直線コネクタ 631">
          <a:extLst>
            <a:ext uri="{FF2B5EF4-FFF2-40B4-BE49-F238E27FC236}">
              <a16:creationId xmlns:a16="http://schemas.microsoft.com/office/drawing/2014/main" id="{502B438E-236D-467E-9DFF-C37893D30BAF}"/>
            </a:ext>
          </a:extLst>
        </xdr:cNvPr>
        <xdr:cNvCxnSpPr/>
      </xdr:nvCxnSpPr>
      <xdr:spPr>
        <a:xfrm>
          <a:off x="11517313"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3" name="テキスト ボックス 632">
          <a:extLst>
            <a:ext uri="{FF2B5EF4-FFF2-40B4-BE49-F238E27FC236}">
              <a16:creationId xmlns:a16="http://schemas.microsoft.com/office/drawing/2014/main" id="{DE265E25-8FD3-4030-A1D9-13AD23F2F2DE}"/>
            </a:ext>
          </a:extLst>
        </xdr:cNvPr>
        <xdr:cNvSpPr txBox="1"/>
      </xdr:nvSpPr>
      <xdr:spPr>
        <a:xfrm>
          <a:off x="11142829" y="13411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4" name="直線コネクタ 633">
          <a:extLst>
            <a:ext uri="{FF2B5EF4-FFF2-40B4-BE49-F238E27FC236}">
              <a16:creationId xmlns:a16="http://schemas.microsoft.com/office/drawing/2014/main" id="{BC606D25-22E4-42B2-B044-6EE4FE02B605}"/>
            </a:ext>
          </a:extLst>
        </xdr:cNvPr>
        <xdr:cNvCxnSpPr/>
      </xdr:nvCxnSpPr>
      <xdr:spPr>
        <a:xfrm>
          <a:off x="11517313"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5" name="テキスト ボックス 634">
          <a:extLst>
            <a:ext uri="{FF2B5EF4-FFF2-40B4-BE49-F238E27FC236}">
              <a16:creationId xmlns:a16="http://schemas.microsoft.com/office/drawing/2014/main" id="{C661A3A9-E80A-4692-9AAD-A044D3C25C38}"/>
            </a:ext>
          </a:extLst>
        </xdr:cNvPr>
        <xdr:cNvSpPr txBox="1"/>
      </xdr:nvSpPr>
      <xdr:spPr>
        <a:xfrm>
          <a:off x="11142829" y="1297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6" name="直線コネクタ 635">
          <a:extLst>
            <a:ext uri="{FF2B5EF4-FFF2-40B4-BE49-F238E27FC236}">
              <a16:creationId xmlns:a16="http://schemas.microsoft.com/office/drawing/2014/main" id="{89B09EAD-207E-4641-B919-45A5E3FB64D0}"/>
            </a:ext>
          </a:extLst>
        </xdr:cNvPr>
        <xdr:cNvCxnSpPr/>
      </xdr:nvCxnSpPr>
      <xdr:spPr>
        <a:xfrm>
          <a:off x="11517313"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7" name="テキスト ボックス 636">
          <a:extLst>
            <a:ext uri="{FF2B5EF4-FFF2-40B4-BE49-F238E27FC236}">
              <a16:creationId xmlns:a16="http://schemas.microsoft.com/office/drawing/2014/main" id="{0001A4BE-7779-442E-9C07-532F1A53355C}"/>
            </a:ext>
          </a:extLst>
        </xdr:cNvPr>
        <xdr:cNvSpPr txBox="1"/>
      </xdr:nvSpPr>
      <xdr:spPr>
        <a:xfrm>
          <a:off x="11142829" y="1254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24DC5EC2-F9C9-4BC4-ABD1-13755DFAE536}"/>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9" name="テキスト ボックス 638">
          <a:extLst>
            <a:ext uri="{FF2B5EF4-FFF2-40B4-BE49-F238E27FC236}">
              <a16:creationId xmlns:a16="http://schemas.microsoft.com/office/drawing/2014/main" id="{5244656A-44E5-4B5A-A63D-82E6968C8B56}"/>
            </a:ext>
          </a:extLst>
        </xdr:cNvPr>
        <xdr:cNvSpPr txBox="1"/>
      </xdr:nvSpPr>
      <xdr:spPr>
        <a:xfrm>
          <a:off x="11142829"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1649C0DD-7EC4-4BD8-8840-15FE286E69B3}"/>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641" name="直線コネクタ 640">
          <a:extLst>
            <a:ext uri="{FF2B5EF4-FFF2-40B4-BE49-F238E27FC236}">
              <a16:creationId xmlns:a16="http://schemas.microsoft.com/office/drawing/2014/main" id="{FB91F307-22E7-48FB-9E37-8EF87C0BCED0}"/>
            </a:ext>
          </a:extLst>
        </xdr:cNvPr>
        <xdr:cNvCxnSpPr/>
      </xdr:nvCxnSpPr>
      <xdr:spPr>
        <a:xfrm flipV="1">
          <a:off x="15104427" y="12575287"/>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642" name="【消防施設】&#10;有形固定資産減価償却率最小値テキスト">
          <a:extLst>
            <a:ext uri="{FF2B5EF4-FFF2-40B4-BE49-F238E27FC236}">
              <a16:creationId xmlns:a16="http://schemas.microsoft.com/office/drawing/2014/main" id="{ABDABBE6-3098-4BFA-9453-CAC1B310D976}"/>
            </a:ext>
          </a:extLst>
        </xdr:cNvPr>
        <xdr:cNvSpPr txBox="1"/>
      </xdr:nvSpPr>
      <xdr:spPr>
        <a:xfrm>
          <a:off x="15143163" y="1376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643" name="直線コネクタ 642">
          <a:extLst>
            <a:ext uri="{FF2B5EF4-FFF2-40B4-BE49-F238E27FC236}">
              <a16:creationId xmlns:a16="http://schemas.microsoft.com/office/drawing/2014/main" id="{FCFF3691-786A-4E6B-A21F-B7B544BE35AD}"/>
            </a:ext>
          </a:extLst>
        </xdr:cNvPr>
        <xdr:cNvCxnSpPr/>
      </xdr:nvCxnSpPr>
      <xdr:spPr>
        <a:xfrm>
          <a:off x="15016163" y="137659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44" name="【消防施設】&#10;有形固定資産減価償却率最大値テキスト">
          <a:extLst>
            <a:ext uri="{FF2B5EF4-FFF2-40B4-BE49-F238E27FC236}">
              <a16:creationId xmlns:a16="http://schemas.microsoft.com/office/drawing/2014/main" id="{0015A528-2CCA-4D67-8279-F2110A1BA31D}"/>
            </a:ext>
          </a:extLst>
        </xdr:cNvPr>
        <xdr:cNvSpPr txBox="1"/>
      </xdr:nvSpPr>
      <xdr:spPr>
        <a:xfrm>
          <a:off x="15143163" y="1236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45" name="直線コネクタ 644">
          <a:extLst>
            <a:ext uri="{FF2B5EF4-FFF2-40B4-BE49-F238E27FC236}">
              <a16:creationId xmlns:a16="http://schemas.microsoft.com/office/drawing/2014/main" id="{9D84F59D-463F-44B6-8989-89E5154E7469}"/>
            </a:ext>
          </a:extLst>
        </xdr:cNvPr>
        <xdr:cNvCxnSpPr/>
      </xdr:nvCxnSpPr>
      <xdr:spPr>
        <a:xfrm>
          <a:off x="15016163" y="1257528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2D0FD34A-4EF8-42FC-8AD4-A26561DAB01E}"/>
            </a:ext>
          </a:extLst>
        </xdr:cNvPr>
        <xdr:cNvSpPr txBox="1"/>
      </xdr:nvSpPr>
      <xdr:spPr>
        <a:xfrm>
          <a:off x="15143163" y="13002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647" name="フローチャート: 判断 646">
          <a:extLst>
            <a:ext uri="{FF2B5EF4-FFF2-40B4-BE49-F238E27FC236}">
              <a16:creationId xmlns:a16="http://schemas.microsoft.com/office/drawing/2014/main" id="{460CBA72-2BCC-4E64-A833-8030D584C6D9}"/>
            </a:ext>
          </a:extLst>
        </xdr:cNvPr>
        <xdr:cNvSpPr/>
      </xdr:nvSpPr>
      <xdr:spPr>
        <a:xfrm>
          <a:off x="15054263"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648" name="フローチャート: 判断 647">
          <a:extLst>
            <a:ext uri="{FF2B5EF4-FFF2-40B4-BE49-F238E27FC236}">
              <a16:creationId xmlns:a16="http://schemas.microsoft.com/office/drawing/2014/main" id="{8476C1F0-78BF-4464-9A6A-1108A4AEC0A8}"/>
            </a:ext>
          </a:extLst>
        </xdr:cNvPr>
        <xdr:cNvSpPr/>
      </xdr:nvSpPr>
      <xdr:spPr>
        <a:xfrm>
          <a:off x="14273213"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649" name="フローチャート: 判断 648">
          <a:extLst>
            <a:ext uri="{FF2B5EF4-FFF2-40B4-BE49-F238E27FC236}">
              <a16:creationId xmlns:a16="http://schemas.microsoft.com/office/drawing/2014/main" id="{D4E37DEB-BD44-4AF6-A036-DF2749C52C70}"/>
            </a:ext>
          </a:extLst>
        </xdr:cNvPr>
        <xdr:cNvSpPr/>
      </xdr:nvSpPr>
      <xdr:spPr>
        <a:xfrm>
          <a:off x="13455650" y="1298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650" name="フローチャート: 判断 649">
          <a:extLst>
            <a:ext uri="{FF2B5EF4-FFF2-40B4-BE49-F238E27FC236}">
              <a16:creationId xmlns:a16="http://schemas.microsoft.com/office/drawing/2014/main" id="{6DF3F746-5D4A-4FBE-A5DF-8E46785096CE}"/>
            </a:ext>
          </a:extLst>
        </xdr:cNvPr>
        <xdr:cNvSpPr/>
      </xdr:nvSpPr>
      <xdr:spPr>
        <a:xfrm>
          <a:off x="12638088" y="1296492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651" name="フローチャート: 判断 650">
          <a:extLst>
            <a:ext uri="{FF2B5EF4-FFF2-40B4-BE49-F238E27FC236}">
              <a16:creationId xmlns:a16="http://schemas.microsoft.com/office/drawing/2014/main" id="{D397005F-5811-41F3-8034-E41A0C71F047}"/>
            </a:ext>
          </a:extLst>
        </xdr:cNvPr>
        <xdr:cNvSpPr/>
      </xdr:nvSpPr>
      <xdr:spPr>
        <a:xfrm>
          <a:off x="11806238" y="129397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1550854E-A4EA-48CC-B7EE-446AD9463586}"/>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5FB0F983-4667-42C1-85F3-080F977F4F84}"/>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21116B8-8FAA-4CFD-8287-18F464A7F346}"/>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60A565A-6BF6-45DE-9152-30B80DCA19C5}"/>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21C67A1-84CD-45B5-B752-61CCB71A802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74168</xdr:rowOff>
    </xdr:from>
    <xdr:to>
      <xdr:col>85</xdr:col>
      <xdr:colOff>177800</xdr:colOff>
      <xdr:row>80</xdr:row>
      <xdr:rowOff>4318</xdr:rowOff>
    </xdr:to>
    <xdr:sp macro="" textlink="">
      <xdr:nvSpPr>
        <xdr:cNvPr id="657" name="楕円 656">
          <a:extLst>
            <a:ext uri="{FF2B5EF4-FFF2-40B4-BE49-F238E27FC236}">
              <a16:creationId xmlns:a16="http://schemas.microsoft.com/office/drawing/2014/main" id="{6FCA173D-414A-4A8A-9E6F-CA80A0175EA1}"/>
            </a:ext>
          </a:extLst>
        </xdr:cNvPr>
        <xdr:cNvSpPr/>
      </xdr:nvSpPr>
      <xdr:spPr>
        <a:xfrm>
          <a:off x="15054263" y="1287576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97045</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049A94CE-5EA5-4B2D-BB38-8010CE35E88F}"/>
            </a:ext>
          </a:extLst>
        </xdr:cNvPr>
        <xdr:cNvSpPr txBox="1"/>
      </xdr:nvSpPr>
      <xdr:spPr>
        <a:xfrm>
          <a:off x="15143163" y="12736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17018</xdr:rowOff>
    </xdr:from>
    <xdr:to>
      <xdr:col>81</xdr:col>
      <xdr:colOff>101600</xdr:colOff>
      <xdr:row>79</xdr:row>
      <xdr:rowOff>118618</xdr:rowOff>
    </xdr:to>
    <xdr:sp macro="" textlink="">
      <xdr:nvSpPr>
        <xdr:cNvPr id="659" name="楕円 658">
          <a:extLst>
            <a:ext uri="{FF2B5EF4-FFF2-40B4-BE49-F238E27FC236}">
              <a16:creationId xmlns:a16="http://schemas.microsoft.com/office/drawing/2014/main" id="{51C1AE6F-4D02-42A4-807E-A7D5D79839EB}"/>
            </a:ext>
          </a:extLst>
        </xdr:cNvPr>
        <xdr:cNvSpPr/>
      </xdr:nvSpPr>
      <xdr:spPr>
        <a:xfrm>
          <a:off x="14273213" y="128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67818</xdr:rowOff>
    </xdr:from>
    <xdr:to>
      <xdr:col>85</xdr:col>
      <xdr:colOff>127000</xdr:colOff>
      <xdr:row>79</xdr:row>
      <xdr:rowOff>124968</xdr:rowOff>
    </xdr:to>
    <xdr:cxnSp macro="">
      <xdr:nvCxnSpPr>
        <xdr:cNvPr id="660" name="直線コネクタ 659">
          <a:extLst>
            <a:ext uri="{FF2B5EF4-FFF2-40B4-BE49-F238E27FC236}">
              <a16:creationId xmlns:a16="http://schemas.microsoft.com/office/drawing/2014/main" id="{E7685EFC-D9F2-4F9C-870A-264F2BA7FD14}"/>
            </a:ext>
          </a:extLst>
        </xdr:cNvPr>
        <xdr:cNvCxnSpPr/>
      </xdr:nvCxnSpPr>
      <xdr:spPr>
        <a:xfrm>
          <a:off x="14324013" y="12869418"/>
          <a:ext cx="7810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133604</xdr:rowOff>
    </xdr:from>
    <xdr:to>
      <xdr:col>76</xdr:col>
      <xdr:colOff>165100</xdr:colOff>
      <xdr:row>79</xdr:row>
      <xdr:rowOff>63754</xdr:rowOff>
    </xdr:to>
    <xdr:sp macro="" textlink="">
      <xdr:nvSpPr>
        <xdr:cNvPr id="661" name="楕円 660">
          <a:extLst>
            <a:ext uri="{FF2B5EF4-FFF2-40B4-BE49-F238E27FC236}">
              <a16:creationId xmlns:a16="http://schemas.microsoft.com/office/drawing/2014/main" id="{B5CD3959-3F89-45BE-8AED-78715E96A609}"/>
            </a:ext>
          </a:extLst>
        </xdr:cNvPr>
        <xdr:cNvSpPr/>
      </xdr:nvSpPr>
      <xdr:spPr>
        <a:xfrm>
          <a:off x="13455650" y="1277327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12954</xdr:rowOff>
    </xdr:from>
    <xdr:to>
      <xdr:col>81</xdr:col>
      <xdr:colOff>50800</xdr:colOff>
      <xdr:row>79</xdr:row>
      <xdr:rowOff>67818</xdr:rowOff>
    </xdr:to>
    <xdr:cxnSp macro="">
      <xdr:nvCxnSpPr>
        <xdr:cNvPr id="662" name="直線コネクタ 661">
          <a:extLst>
            <a:ext uri="{FF2B5EF4-FFF2-40B4-BE49-F238E27FC236}">
              <a16:creationId xmlns:a16="http://schemas.microsoft.com/office/drawing/2014/main" id="{C0E92DBB-8B2D-42DD-9211-005FC66C974C}"/>
            </a:ext>
          </a:extLst>
        </xdr:cNvPr>
        <xdr:cNvCxnSpPr/>
      </xdr:nvCxnSpPr>
      <xdr:spPr>
        <a:xfrm>
          <a:off x="13506450" y="12814554"/>
          <a:ext cx="817563"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92456</xdr:rowOff>
    </xdr:from>
    <xdr:to>
      <xdr:col>72</xdr:col>
      <xdr:colOff>38100</xdr:colOff>
      <xdr:row>79</xdr:row>
      <xdr:rowOff>22606</xdr:rowOff>
    </xdr:to>
    <xdr:sp macro="" textlink="">
      <xdr:nvSpPr>
        <xdr:cNvPr id="663" name="楕円 662">
          <a:extLst>
            <a:ext uri="{FF2B5EF4-FFF2-40B4-BE49-F238E27FC236}">
              <a16:creationId xmlns:a16="http://schemas.microsoft.com/office/drawing/2014/main" id="{55ADF331-BE3A-41A5-B6EE-37C0FC8AE357}"/>
            </a:ext>
          </a:extLst>
        </xdr:cNvPr>
        <xdr:cNvSpPr/>
      </xdr:nvSpPr>
      <xdr:spPr>
        <a:xfrm>
          <a:off x="12638088" y="1273213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143256</xdr:rowOff>
    </xdr:from>
    <xdr:to>
      <xdr:col>76</xdr:col>
      <xdr:colOff>114300</xdr:colOff>
      <xdr:row>79</xdr:row>
      <xdr:rowOff>12954</xdr:rowOff>
    </xdr:to>
    <xdr:cxnSp macro="">
      <xdr:nvCxnSpPr>
        <xdr:cNvPr id="664" name="直線コネクタ 663">
          <a:extLst>
            <a:ext uri="{FF2B5EF4-FFF2-40B4-BE49-F238E27FC236}">
              <a16:creationId xmlns:a16="http://schemas.microsoft.com/office/drawing/2014/main" id="{C1E639E2-266A-4B5B-BF87-4B359F9016F1}"/>
            </a:ext>
          </a:extLst>
        </xdr:cNvPr>
        <xdr:cNvCxnSpPr/>
      </xdr:nvCxnSpPr>
      <xdr:spPr>
        <a:xfrm>
          <a:off x="12688888" y="12782931"/>
          <a:ext cx="817562"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35306</xdr:rowOff>
    </xdr:from>
    <xdr:to>
      <xdr:col>67</xdr:col>
      <xdr:colOff>101600</xdr:colOff>
      <xdr:row>78</xdr:row>
      <xdr:rowOff>136906</xdr:rowOff>
    </xdr:to>
    <xdr:sp macro="" textlink="">
      <xdr:nvSpPr>
        <xdr:cNvPr id="665" name="楕円 664">
          <a:extLst>
            <a:ext uri="{FF2B5EF4-FFF2-40B4-BE49-F238E27FC236}">
              <a16:creationId xmlns:a16="http://schemas.microsoft.com/office/drawing/2014/main" id="{7731C0BE-58F9-43C2-B43A-7DA3662ECFA5}"/>
            </a:ext>
          </a:extLst>
        </xdr:cNvPr>
        <xdr:cNvSpPr/>
      </xdr:nvSpPr>
      <xdr:spPr>
        <a:xfrm>
          <a:off x="11806238" y="126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86106</xdr:rowOff>
    </xdr:from>
    <xdr:to>
      <xdr:col>71</xdr:col>
      <xdr:colOff>177800</xdr:colOff>
      <xdr:row>78</xdr:row>
      <xdr:rowOff>143256</xdr:rowOff>
    </xdr:to>
    <xdr:cxnSp macro="">
      <xdr:nvCxnSpPr>
        <xdr:cNvPr id="666" name="直線コネクタ 665">
          <a:extLst>
            <a:ext uri="{FF2B5EF4-FFF2-40B4-BE49-F238E27FC236}">
              <a16:creationId xmlns:a16="http://schemas.microsoft.com/office/drawing/2014/main" id="{5227B994-CCC7-4F8A-A4C8-8E55024D48EC}"/>
            </a:ext>
          </a:extLst>
        </xdr:cNvPr>
        <xdr:cNvCxnSpPr/>
      </xdr:nvCxnSpPr>
      <xdr:spPr>
        <a:xfrm>
          <a:off x="11857038" y="12725781"/>
          <a:ext cx="8318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667" name="n_1aveValue【消防施設】&#10;有形固定資産減価償却率">
          <a:extLst>
            <a:ext uri="{FF2B5EF4-FFF2-40B4-BE49-F238E27FC236}">
              <a16:creationId xmlns:a16="http://schemas.microsoft.com/office/drawing/2014/main" id="{002342DD-B849-4286-ADB7-82F53248949C}"/>
            </a:ext>
          </a:extLst>
        </xdr:cNvPr>
        <xdr:cNvSpPr txBox="1"/>
      </xdr:nvSpPr>
      <xdr:spPr>
        <a:xfrm>
          <a:off x="14123044"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668" name="n_2aveValue【消防施設】&#10;有形固定資産減価償却率">
          <a:extLst>
            <a:ext uri="{FF2B5EF4-FFF2-40B4-BE49-F238E27FC236}">
              <a16:creationId xmlns:a16="http://schemas.microsoft.com/office/drawing/2014/main" id="{ABD22F8C-CF7C-4171-A15D-E0694E7C3611}"/>
            </a:ext>
          </a:extLst>
        </xdr:cNvPr>
        <xdr:cNvSpPr txBox="1"/>
      </xdr:nvSpPr>
      <xdr:spPr>
        <a:xfrm>
          <a:off x="13318182" y="13073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669" name="n_3aveValue【消防施設】&#10;有形固定資産減価償却率">
          <a:extLst>
            <a:ext uri="{FF2B5EF4-FFF2-40B4-BE49-F238E27FC236}">
              <a16:creationId xmlns:a16="http://schemas.microsoft.com/office/drawing/2014/main" id="{FD8FCF74-182C-440A-AFF4-C5FBA18C177B}"/>
            </a:ext>
          </a:extLst>
        </xdr:cNvPr>
        <xdr:cNvSpPr txBox="1"/>
      </xdr:nvSpPr>
      <xdr:spPr>
        <a:xfrm>
          <a:off x="12500619" y="13048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670" name="n_4aveValue【消防施設】&#10;有形固定資産減価償却率">
          <a:extLst>
            <a:ext uri="{FF2B5EF4-FFF2-40B4-BE49-F238E27FC236}">
              <a16:creationId xmlns:a16="http://schemas.microsoft.com/office/drawing/2014/main" id="{30D24325-D503-4FD5-A44F-40DDF9FC639B}"/>
            </a:ext>
          </a:extLst>
        </xdr:cNvPr>
        <xdr:cNvSpPr txBox="1"/>
      </xdr:nvSpPr>
      <xdr:spPr>
        <a:xfrm>
          <a:off x="11668769" y="13022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135145</xdr:rowOff>
    </xdr:from>
    <xdr:ext cx="405111" cy="259045"/>
    <xdr:sp macro="" textlink="">
      <xdr:nvSpPr>
        <xdr:cNvPr id="671" name="n_1mainValue【消防施設】&#10;有形固定資産減価償却率">
          <a:extLst>
            <a:ext uri="{FF2B5EF4-FFF2-40B4-BE49-F238E27FC236}">
              <a16:creationId xmlns:a16="http://schemas.microsoft.com/office/drawing/2014/main" id="{BBDEC1EC-5846-4B10-AD1E-C9B6E51A5AE4}"/>
            </a:ext>
          </a:extLst>
        </xdr:cNvPr>
        <xdr:cNvSpPr txBox="1"/>
      </xdr:nvSpPr>
      <xdr:spPr>
        <a:xfrm>
          <a:off x="14123044" y="126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80281</xdr:rowOff>
    </xdr:from>
    <xdr:ext cx="405111" cy="259045"/>
    <xdr:sp macro="" textlink="">
      <xdr:nvSpPr>
        <xdr:cNvPr id="672" name="n_2mainValue【消防施設】&#10;有形固定資産減価償却率">
          <a:extLst>
            <a:ext uri="{FF2B5EF4-FFF2-40B4-BE49-F238E27FC236}">
              <a16:creationId xmlns:a16="http://schemas.microsoft.com/office/drawing/2014/main" id="{D4C11196-FC88-4A7E-A15C-148DFD79D185}"/>
            </a:ext>
          </a:extLst>
        </xdr:cNvPr>
        <xdr:cNvSpPr txBox="1"/>
      </xdr:nvSpPr>
      <xdr:spPr>
        <a:xfrm>
          <a:off x="13318182" y="1255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39133</xdr:rowOff>
    </xdr:from>
    <xdr:ext cx="405111" cy="259045"/>
    <xdr:sp macro="" textlink="">
      <xdr:nvSpPr>
        <xdr:cNvPr id="673" name="n_3mainValue【消防施設】&#10;有形固定資産減価償却率">
          <a:extLst>
            <a:ext uri="{FF2B5EF4-FFF2-40B4-BE49-F238E27FC236}">
              <a16:creationId xmlns:a16="http://schemas.microsoft.com/office/drawing/2014/main" id="{D39CB686-3EB0-408F-8FEE-B9D03E0DABC7}"/>
            </a:ext>
          </a:extLst>
        </xdr:cNvPr>
        <xdr:cNvSpPr txBox="1"/>
      </xdr:nvSpPr>
      <xdr:spPr>
        <a:xfrm>
          <a:off x="12500619" y="1251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153433</xdr:rowOff>
    </xdr:from>
    <xdr:ext cx="405111" cy="259045"/>
    <xdr:sp macro="" textlink="">
      <xdr:nvSpPr>
        <xdr:cNvPr id="674" name="n_4mainValue【消防施設】&#10;有形固定資産減価償却率">
          <a:extLst>
            <a:ext uri="{FF2B5EF4-FFF2-40B4-BE49-F238E27FC236}">
              <a16:creationId xmlns:a16="http://schemas.microsoft.com/office/drawing/2014/main" id="{DB4A8DC2-3FC3-4DBC-BD47-667CAE719A86}"/>
            </a:ext>
          </a:extLst>
        </xdr:cNvPr>
        <xdr:cNvSpPr txBox="1"/>
      </xdr:nvSpPr>
      <xdr:spPr>
        <a:xfrm>
          <a:off x="11668769" y="12469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156414F3-D87D-4F20-854B-B03F7424CC3C}"/>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C6C75962-3B32-4998-B175-4ABEE50CCC3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88030130-6C2D-4B72-B417-2F89BC37B864}"/>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7061A21C-BECE-482B-9D67-D840CF22BFBE}"/>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5E20D7D9-E98B-490D-8E68-F9EAD22AA53D}"/>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6FD1947C-D774-4966-970C-5AC293AC0306}"/>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A7004C21-89A6-4527-8D7E-18CAF4BFE861}"/>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FBF0486C-B1BC-4B81-BD2A-F45D4A4BE539}"/>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D41879EB-52AE-42E8-8C16-C8C8CA91BE2A}"/>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5CB07A59-DF52-48D8-876E-3976E8D84DAB}"/>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A2EE6F05-8BF8-4116-A924-0C9E158D791F}"/>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4AC3BE9A-A6D6-4622-BD21-627C446F2A7F}"/>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29CAA0E1-6881-4B3F-8E4A-AB288128065E}"/>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81979A21-408A-4AE2-BA25-A3DAEFE2F354}"/>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1DF07B46-782E-4BA7-A873-13959B63A74F}"/>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B37F471C-E0FE-460C-8104-28A081243A0F}"/>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4506AFF7-AA0A-48D5-BB61-693C33FD6CD9}"/>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5FB964ED-7535-4E0B-B557-E6E08D35A34F}"/>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C09E2EA8-FDC9-4FBD-A8D1-946D875FC5F0}"/>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40DF4CCE-EF34-4357-A00D-87D6DD0BA496}"/>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4E7DBA2-1073-4BEB-8E55-03E69AE0C5E6}"/>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5E19B292-B03F-4374-A8A0-BBDA8C848096}"/>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0EC3AADF-131D-43C0-B38B-75A15893C5FC}"/>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698" name="直線コネクタ 697">
          <a:extLst>
            <a:ext uri="{FF2B5EF4-FFF2-40B4-BE49-F238E27FC236}">
              <a16:creationId xmlns:a16="http://schemas.microsoft.com/office/drawing/2014/main" id="{DBB4E156-FF8A-4870-8275-79F33CE7D353}"/>
            </a:ext>
          </a:extLst>
        </xdr:cNvPr>
        <xdr:cNvCxnSpPr/>
      </xdr:nvCxnSpPr>
      <xdr:spPr>
        <a:xfrm flipV="1">
          <a:off x="20503514" y="12560300"/>
          <a:ext cx="0" cy="13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9" name="【消防施設】&#10;一人当たり面積最小値テキスト">
          <a:extLst>
            <a:ext uri="{FF2B5EF4-FFF2-40B4-BE49-F238E27FC236}">
              <a16:creationId xmlns:a16="http://schemas.microsoft.com/office/drawing/2014/main" id="{AA5ADE12-626C-45B8-8F90-3E6F35268DE9}"/>
            </a:ext>
          </a:extLst>
        </xdr:cNvPr>
        <xdr:cNvSpPr txBox="1"/>
      </xdr:nvSpPr>
      <xdr:spPr>
        <a:xfrm>
          <a:off x="20542250" y="1393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00" name="直線コネクタ 699">
          <a:extLst>
            <a:ext uri="{FF2B5EF4-FFF2-40B4-BE49-F238E27FC236}">
              <a16:creationId xmlns:a16="http://schemas.microsoft.com/office/drawing/2014/main" id="{AC76C762-E4BF-4A2F-8AE5-3C3E1BE1E306}"/>
            </a:ext>
          </a:extLst>
        </xdr:cNvPr>
        <xdr:cNvCxnSpPr/>
      </xdr:nvCxnSpPr>
      <xdr:spPr>
        <a:xfrm>
          <a:off x="20429538" y="139350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1" name="【消防施設】&#10;一人当たり面積最大値テキスト">
          <a:extLst>
            <a:ext uri="{FF2B5EF4-FFF2-40B4-BE49-F238E27FC236}">
              <a16:creationId xmlns:a16="http://schemas.microsoft.com/office/drawing/2014/main" id="{0A9BBF4E-312D-49D0-BC32-3A31DCD38AFE}"/>
            </a:ext>
          </a:extLst>
        </xdr:cNvPr>
        <xdr:cNvSpPr txBox="1"/>
      </xdr:nvSpPr>
      <xdr:spPr>
        <a:xfrm>
          <a:off x="20542250" y="1234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2" name="直線コネクタ 701">
          <a:extLst>
            <a:ext uri="{FF2B5EF4-FFF2-40B4-BE49-F238E27FC236}">
              <a16:creationId xmlns:a16="http://schemas.microsoft.com/office/drawing/2014/main" id="{83E73360-0964-47F3-A326-AE5933819FDA}"/>
            </a:ext>
          </a:extLst>
        </xdr:cNvPr>
        <xdr:cNvCxnSpPr/>
      </xdr:nvCxnSpPr>
      <xdr:spPr>
        <a:xfrm>
          <a:off x="20429538" y="125603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3" name="【消防施設】&#10;一人当たり面積平均値テキスト">
          <a:extLst>
            <a:ext uri="{FF2B5EF4-FFF2-40B4-BE49-F238E27FC236}">
              <a16:creationId xmlns:a16="http://schemas.microsoft.com/office/drawing/2014/main" id="{08E43682-D7F2-4506-994B-540D2EA5DA73}"/>
            </a:ext>
          </a:extLst>
        </xdr:cNvPr>
        <xdr:cNvSpPr txBox="1"/>
      </xdr:nvSpPr>
      <xdr:spPr>
        <a:xfrm>
          <a:off x="20542250" y="1339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4" name="フローチャート: 判断 703">
          <a:extLst>
            <a:ext uri="{FF2B5EF4-FFF2-40B4-BE49-F238E27FC236}">
              <a16:creationId xmlns:a16="http://schemas.microsoft.com/office/drawing/2014/main" id="{6F71A243-A8A4-47CF-A3F0-55D628C5F451}"/>
            </a:ext>
          </a:extLst>
        </xdr:cNvPr>
        <xdr:cNvSpPr/>
      </xdr:nvSpPr>
      <xdr:spPr>
        <a:xfrm>
          <a:off x="20453350" y="13414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5" name="フローチャート: 判断 704">
          <a:extLst>
            <a:ext uri="{FF2B5EF4-FFF2-40B4-BE49-F238E27FC236}">
              <a16:creationId xmlns:a16="http://schemas.microsoft.com/office/drawing/2014/main" id="{B3A575D6-C4F9-4D25-B2A1-4A7776DB30E5}"/>
            </a:ext>
          </a:extLst>
        </xdr:cNvPr>
        <xdr:cNvSpPr/>
      </xdr:nvSpPr>
      <xdr:spPr>
        <a:xfrm>
          <a:off x="19686588" y="134143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06" name="フローチャート: 判断 705">
          <a:extLst>
            <a:ext uri="{FF2B5EF4-FFF2-40B4-BE49-F238E27FC236}">
              <a16:creationId xmlns:a16="http://schemas.microsoft.com/office/drawing/2014/main" id="{66CFE2E9-3D67-4FCF-80B4-273B514B9311}"/>
            </a:ext>
          </a:extLst>
        </xdr:cNvPr>
        <xdr:cNvSpPr/>
      </xdr:nvSpPr>
      <xdr:spPr>
        <a:xfrm>
          <a:off x="18854738" y="13414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707" name="フローチャート: 判断 706">
          <a:extLst>
            <a:ext uri="{FF2B5EF4-FFF2-40B4-BE49-F238E27FC236}">
              <a16:creationId xmlns:a16="http://schemas.microsoft.com/office/drawing/2014/main" id="{EA327281-836A-48E2-AB36-730F8C200CB0}"/>
            </a:ext>
          </a:extLst>
        </xdr:cNvPr>
        <xdr:cNvSpPr/>
      </xdr:nvSpPr>
      <xdr:spPr>
        <a:xfrm>
          <a:off x="18037175" y="13414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8" name="フローチャート: 判断 707">
          <a:extLst>
            <a:ext uri="{FF2B5EF4-FFF2-40B4-BE49-F238E27FC236}">
              <a16:creationId xmlns:a16="http://schemas.microsoft.com/office/drawing/2014/main" id="{167B9640-F0A0-406C-A8CF-2A5E391E8A2D}"/>
            </a:ext>
          </a:extLst>
        </xdr:cNvPr>
        <xdr:cNvSpPr/>
      </xdr:nvSpPr>
      <xdr:spPr>
        <a:xfrm>
          <a:off x="17219613" y="134270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CDE3B95-F655-48F5-8951-AF498A17FDFD}"/>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F67E502-A18E-4A80-A962-64A4EA51EADE}"/>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5F69D6A-03FC-4312-A251-EB8835D3E4C9}"/>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9B15740-CD96-4A08-A0CF-06EDEDFE3D49}"/>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9A20BAF-1765-4078-9FEB-DD26D6535038}"/>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14" name="楕円 713">
          <a:extLst>
            <a:ext uri="{FF2B5EF4-FFF2-40B4-BE49-F238E27FC236}">
              <a16:creationId xmlns:a16="http://schemas.microsoft.com/office/drawing/2014/main" id="{BCEF6F9A-319F-4822-A00F-C9866F116870}"/>
            </a:ext>
          </a:extLst>
        </xdr:cNvPr>
        <xdr:cNvSpPr/>
      </xdr:nvSpPr>
      <xdr:spPr>
        <a:xfrm>
          <a:off x="2045335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15" name="【消防施設】&#10;一人当たり面積該当値テキスト">
          <a:extLst>
            <a:ext uri="{FF2B5EF4-FFF2-40B4-BE49-F238E27FC236}">
              <a16:creationId xmlns:a16="http://schemas.microsoft.com/office/drawing/2014/main" id="{BF4AF5B2-2AB5-49A5-BB5D-68783495A437}"/>
            </a:ext>
          </a:extLst>
        </xdr:cNvPr>
        <xdr:cNvSpPr txBox="1"/>
      </xdr:nvSpPr>
      <xdr:spPr>
        <a:xfrm>
          <a:off x="20542250" y="1299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19050</xdr:rowOff>
    </xdr:from>
    <xdr:to>
      <xdr:col>112</xdr:col>
      <xdr:colOff>38100</xdr:colOff>
      <xdr:row>81</xdr:row>
      <xdr:rowOff>120650</xdr:rowOff>
    </xdr:to>
    <xdr:sp macro="" textlink="">
      <xdr:nvSpPr>
        <xdr:cNvPr id="716" name="楕円 715">
          <a:extLst>
            <a:ext uri="{FF2B5EF4-FFF2-40B4-BE49-F238E27FC236}">
              <a16:creationId xmlns:a16="http://schemas.microsoft.com/office/drawing/2014/main" id="{D853AB4C-6EC3-42A7-8CFE-81B9BCAE1627}"/>
            </a:ext>
          </a:extLst>
        </xdr:cNvPr>
        <xdr:cNvSpPr/>
      </xdr:nvSpPr>
      <xdr:spPr>
        <a:xfrm>
          <a:off x="19686588" y="131445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69850</xdr:rowOff>
    </xdr:to>
    <xdr:cxnSp macro="">
      <xdr:nvCxnSpPr>
        <xdr:cNvPr id="717" name="直線コネクタ 716">
          <a:extLst>
            <a:ext uri="{FF2B5EF4-FFF2-40B4-BE49-F238E27FC236}">
              <a16:creationId xmlns:a16="http://schemas.microsoft.com/office/drawing/2014/main" id="{51AEBDD7-6845-46B7-A5B6-D3F4CEBAB3F8}"/>
            </a:ext>
          </a:extLst>
        </xdr:cNvPr>
        <xdr:cNvCxnSpPr/>
      </xdr:nvCxnSpPr>
      <xdr:spPr>
        <a:xfrm flipV="1">
          <a:off x="19737388" y="13182600"/>
          <a:ext cx="766762"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718" name="楕円 717">
          <a:extLst>
            <a:ext uri="{FF2B5EF4-FFF2-40B4-BE49-F238E27FC236}">
              <a16:creationId xmlns:a16="http://schemas.microsoft.com/office/drawing/2014/main" id="{B87E2779-FFF9-45E8-9510-4A3AF5AC5D9D}"/>
            </a:ext>
          </a:extLst>
        </xdr:cNvPr>
        <xdr:cNvSpPr/>
      </xdr:nvSpPr>
      <xdr:spPr>
        <a:xfrm>
          <a:off x="18854738"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69850</xdr:rowOff>
    </xdr:from>
    <xdr:to>
      <xdr:col>111</xdr:col>
      <xdr:colOff>177800</xdr:colOff>
      <xdr:row>81</xdr:row>
      <xdr:rowOff>82550</xdr:rowOff>
    </xdr:to>
    <xdr:cxnSp macro="">
      <xdr:nvCxnSpPr>
        <xdr:cNvPr id="719" name="直線コネクタ 718">
          <a:extLst>
            <a:ext uri="{FF2B5EF4-FFF2-40B4-BE49-F238E27FC236}">
              <a16:creationId xmlns:a16="http://schemas.microsoft.com/office/drawing/2014/main" id="{EE853FB5-1F42-4BA0-9CB8-A13E5AD5536D}"/>
            </a:ext>
          </a:extLst>
        </xdr:cNvPr>
        <xdr:cNvCxnSpPr/>
      </xdr:nvCxnSpPr>
      <xdr:spPr>
        <a:xfrm flipV="1">
          <a:off x="18905538" y="13195300"/>
          <a:ext cx="8318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31750</xdr:rowOff>
    </xdr:from>
    <xdr:to>
      <xdr:col>102</xdr:col>
      <xdr:colOff>165100</xdr:colOff>
      <xdr:row>81</xdr:row>
      <xdr:rowOff>133350</xdr:rowOff>
    </xdr:to>
    <xdr:sp macro="" textlink="">
      <xdr:nvSpPr>
        <xdr:cNvPr id="720" name="楕円 719">
          <a:extLst>
            <a:ext uri="{FF2B5EF4-FFF2-40B4-BE49-F238E27FC236}">
              <a16:creationId xmlns:a16="http://schemas.microsoft.com/office/drawing/2014/main" id="{B4EBA70A-EA58-4DED-A317-434AA55FE2ED}"/>
            </a:ext>
          </a:extLst>
        </xdr:cNvPr>
        <xdr:cNvSpPr/>
      </xdr:nvSpPr>
      <xdr:spPr>
        <a:xfrm>
          <a:off x="18037175"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82550</xdr:rowOff>
    </xdr:from>
    <xdr:to>
      <xdr:col>107</xdr:col>
      <xdr:colOff>50800</xdr:colOff>
      <xdr:row>81</xdr:row>
      <xdr:rowOff>82550</xdr:rowOff>
    </xdr:to>
    <xdr:cxnSp macro="">
      <xdr:nvCxnSpPr>
        <xdr:cNvPr id="721" name="直線コネクタ 720">
          <a:extLst>
            <a:ext uri="{FF2B5EF4-FFF2-40B4-BE49-F238E27FC236}">
              <a16:creationId xmlns:a16="http://schemas.microsoft.com/office/drawing/2014/main" id="{98708012-E1EC-4DD0-9674-C83A30579B58}"/>
            </a:ext>
          </a:extLst>
        </xdr:cNvPr>
        <xdr:cNvCxnSpPr/>
      </xdr:nvCxnSpPr>
      <xdr:spPr>
        <a:xfrm>
          <a:off x="18087975" y="132080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22" name="楕円 721">
          <a:extLst>
            <a:ext uri="{FF2B5EF4-FFF2-40B4-BE49-F238E27FC236}">
              <a16:creationId xmlns:a16="http://schemas.microsoft.com/office/drawing/2014/main" id="{649E90EE-83E4-4A32-A65D-22FA0BBE1E89}"/>
            </a:ext>
          </a:extLst>
        </xdr:cNvPr>
        <xdr:cNvSpPr/>
      </xdr:nvSpPr>
      <xdr:spPr>
        <a:xfrm>
          <a:off x="17219613" y="131699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82550</xdr:rowOff>
    </xdr:from>
    <xdr:to>
      <xdr:col>102</xdr:col>
      <xdr:colOff>114300</xdr:colOff>
      <xdr:row>81</xdr:row>
      <xdr:rowOff>95250</xdr:rowOff>
    </xdr:to>
    <xdr:cxnSp macro="">
      <xdr:nvCxnSpPr>
        <xdr:cNvPr id="723" name="直線コネクタ 722">
          <a:extLst>
            <a:ext uri="{FF2B5EF4-FFF2-40B4-BE49-F238E27FC236}">
              <a16:creationId xmlns:a16="http://schemas.microsoft.com/office/drawing/2014/main" id="{524C29F8-887E-43E3-8AA0-8BFF100EAF75}"/>
            </a:ext>
          </a:extLst>
        </xdr:cNvPr>
        <xdr:cNvCxnSpPr/>
      </xdr:nvCxnSpPr>
      <xdr:spPr>
        <a:xfrm flipV="1">
          <a:off x="17270413" y="13208000"/>
          <a:ext cx="817562"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4" name="n_1aveValue【消防施設】&#10;一人当たり面積">
          <a:extLst>
            <a:ext uri="{FF2B5EF4-FFF2-40B4-BE49-F238E27FC236}">
              <a16:creationId xmlns:a16="http://schemas.microsoft.com/office/drawing/2014/main" id="{909706E7-BE25-4EA3-96E3-9D6BDC293A3A}"/>
            </a:ext>
          </a:extLst>
        </xdr:cNvPr>
        <xdr:cNvSpPr txBox="1"/>
      </xdr:nvSpPr>
      <xdr:spPr>
        <a:xfrm>
          <a:off x="19504102"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25" name="n_2aveValue【消防施設】&#10;一人当たり面積">
          <a:extLst>
            <a:ext uri="{FF2B5EF4-FFF2-40B4-BE49-F238E27FC236}">
              <a16:creationId xmlns:a16="http://schemas.microsoft.com/office/drawing/2014/main" id="{D1AEA7A9-0176-4889-AB42-4D39FC7CD650}"/>
            </a:ext>
          </a:extLst>
        </xdr:cNvPr>
        <xdr:cNvSpPr txBox="1"/>
      </xdr:nvSpPr>
      <xdr:spPr>
        <a:xfrm>
          <a:off x="18684952"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26" name="n_3aveValue【消防施設】&#10;一人当たり面積">
          <a:extLst>
            <a:ext uri="{FF2B5EF4-FFF2-40B4-BE49-F238E27FC236}">
              <a16:creationId xmlns:a16="http://schemas.microsoft.com/office/drawing/2014/main" id="{AD219EC6-3F4D-423B-B667-D0C90DAE3958}"/>
            </a:ext>
          </a:extLst>
        </xdr:cNvPr>
        <xdr:cNvSpPr txBox="1"/>
      </xdr:nvSpPr>
      <xdr:spPr>
        <a:xfrm>
          <a:off x="17867390"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27" name="n_4aveValue【消防施設】&#10;一人当たり面積">
          <a:extLst>
            <a:ext uri="{FF2B5EF4-FFF2-40B4-BE49-F238E27FC236}">
              <a16:creationId xmlns:a16="http://schemas.microsoft.com/office/drawing/2014/main" id="{B434030D-73A9-4FAC-905B-14EAD3409557}"/>
            </a:ext>
          </a:extLst>
        </xdr:cNvPr>
        <xdr:cNvSpPr txBox="1"/>
      </xdr:nvSpPr>
      <xdr:spPr>
        <a:xfrm>
          <a:off x="17049827" y="1351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137177</xdr:rowOff>
    </xdr:from>
    <xdr:ext cx="469744" cy="259045"/>
    <xdr:sp macro="" textlink="">
      <xdr:nvSpPr>
        <xdr:cNvPr id="728" name="n_1mainValue【消防施設】&#10;一人当たり面積">
          <a:extLst>
            <a:ext uri="{FF2B5EF4-FFF2-40B4-BE49-F238E27FC236}">
              <a16:creationId xmlns:a16="http://schemas.microsoft.com/office/drawing/2014/main" id="{7A8F7C7F-0670-40F3-A45F-3D12842713F6}"/>
            </a:ext>
          </a:extLst>
        </xdr:cNvPr>
        <xdr:cNvSpPr txBox="1"/>
      </xdr:nvSpPr>
      <xdr:spPr>
        <a:xfrm>
          <a:off x="19504102"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729" name="n_2mainValue【消防施設】&#10;一人当たり面積">
          <a:extLst>
            <a:ext uri="{FF2B5EF4-FFF2-40B4-BE49-F238E27FC236}">
              <a16:creationId xmlns:a16="http://schemas.microsoft.com/office/drawing/2014/main" id="{0E050BC7-831C-41ED-B696-A7290CBBAC9A}"/>
            </a:ext>
          </a:extLst>
        </xdr:cNvPr>
        <xdr:cNvSpPr txBox="1"/>
      </xdr:nvSpPr>
      <xdr:spPr>
        <a:xfrm>
          <a:off x="18684952"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149877</xdr:rowOff>
    </xdr:from>
    <xdr:ext cx="469744" cy="259045"/>
    <xdr:sp macro="" textlink="">
      <xdr:nvSpPr>
        <xdr:cNvPr id="730" name="n_3mainValue【消防施設】&#10;一人当たり面積">
          <a:extLst>
            <a:ext uri="{FF2B5EF4-FFF2-40B4-BE49-F238E27FC236}">
              <a16:creationId xmlns:a16="http://schemas.microsoft.com/office/drawing/2014/main" id="{C8A742BD-2994-43EA-ADA9-E62EE8E2C770}"/>
            </a:ext>
          </a:extLst>
        </xdr:cNvPr>
        <xdr:cNvSpPr txBox="1"/>
      </xdr:nvSpPr>
      <xdr:spPr>
        <a:xfrm>
          <a:off x="17867390"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1" name="n_4mainValue【消防施設】&#10;一人当たり面積">
          <a:extLst>
            <a:ext uri="{FF2B5EF4-FFF2-40B4-BE49-F238E27FC236}">
              <a16:creationId xmlns:a16="http://schemas.microsoft.com/office/drawing/2014/main" id="{DC7D5F03-29BF-454D-960E-1F99697ED1BB}"/>
            </a:ext>
          </a:extLst>
        </xdr:cNvPr>
        <xdr:cNvSpPr txBox="1"/>
      </xdr:nvSpPr>
      <xdr:spPr>
        <a:xfrm>
          <a:off x="17049827"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EA4E86B5-A948-4B61-B085-9F212E298DD4}"/>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BDDBE66E-DFAA-40E4-AA1E-E341B8F2EDDB}"/>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0820B81-6164-4C29-9A67-529FDDFB9ACC}"/>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EFCBDE2-477C-4983-8C82-A06C5BCE668B}"/>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3A8EF930-FC07-42CE-93EC-143BBC813927}"/>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55097993-06DD-4857-984A-6EC7F5A914AA}"/>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4451733B-D87E-4527-8DB5-2AF48B79314B}"/>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294D1B33-4E61-4E4E-A8CF-6BB2ED951C2C}"/>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FBC8C0D3-90E4-4BE1-8E10-1AA7483B4419}"/>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D9BE266-88DA-4266-B73E-2D12C8703001}"/>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9D8FFBB5-30AD-4B43-8019-A66A7CB8179F}"/>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7D1C2DE5-6040-492C-B597-C552353FCC0D}"/>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8D1E4313-C7CB-441D-BD28-3800A29EF46A}"/>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2D158FFA-851D-43C8-8E48-247EA55759F6}"/>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3E626B93-6ED8-43A2-A07D-104FC4BC6F93}"/>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B3788470-C122-49CD-A427-DF5219A81ACC}"/>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C706AD58-263F-4A8F-A69D-86C36D5615CB}"/>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3EF11B56-30D2-49FD-BDD6-F21B178E40D0}"/>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8DCCFCFE-8934-4703-8D3E-A1128733068B}"/>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7B02F152-49B5-463F-B05D-3A1AC65ADC6F}"/>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E82D6B8B-BE43-4629-8019-C723BCD993E3}"/>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59B4D896-9583-466B-B2AD-11B943987DF2}"/>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1AF02E61-1F72-4B53-BC55-A37D4E643EB7}"/>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8D6F48C6-49D6-42AE-8B6C-966B754E27EB}"/>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756" name="直線コネクタ 755">
          <a:extLst>
            <a:ext uri="{FF2B5EF4-FFF2-40B4-BE49-F238E27FC236}">
              <a16:creationId xmlns:a16="http://schemas.microsoft.com/office/drawing/2014/main" id="{B6C38BCB-D637-4E30-ADDA-461D5D639BAF}"/>
            </a:ext>
          </a:extLst>
        </xdr:cNvPr>
        <xdr:cNvCxnSpPr/>
      </xdr:nvCxnSpPr>
      <xdr:spPr>
        <a:xfrm flipV="1">
          <a:off x="15104427" y="1622488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757" name="【庁舎】&#10;有形固定資産減価償却率最小値テキスト">
          <a:extLst>
            <a:ext uri="{FF2B5EF4-FFF2-40B4-BE49-F238E27FC236}">
              <a16:creationId xmlns:a16="http://schemas.microsoft.com/office/drawing/2014/main" id="{5E7B2742-9FD6-4951-A19D-4C0746DF550F}"/>
            </a:ext>
          </a:extLst>
        </xdr:cNvPr>
        <xdr:cNvSpPr txBox="1"/>
      </xdr:nvSpPr>
      <xdr:spPr>
        <a:xfrm>
          <a:off x="15143163" y="1756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758" name="直線コネクタ 757">
          <a:extLst>
            <a:ext uri="{FF2B5EF4-FFF2-40B4-BE49-F238E27FC236}">
              <a16:creationId xmlns:a16="http://schemas.microsoft.com/office/drawing/2014/main" id="{A9436704-CBF7-4458-9167-0FB9F08AAC3B}"/>
            </a:ext>
          </a:extLst>
        </xdr:cNvPr>
        <xdr:cNvCxnSpPr/>
      </xdr:nvCxnSpPr>
      <xdr:spPr>
        <a:xfrm>
          <a:off x="15016163" y="175621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759" name="【庁舎】&#10;有形固定資産減価償却率最大値テキスト">
          <a:extLst>
            <a:ext uri="{FF2B5EF4-FFF2-40B4-BE49-F238E27FC236}">
              <a16:creationId xmlns:a16="http://schemas.microsoft.com/office/drawing/2014/main" id="{547573D7-0CDB-4E24-BB46-14036F89E8BB}"/>
            </a:ext>
          </a:extLst>
        </xdr:cNvPr>
        <xdr:cNvSpPr txBox="1"/>
      </xdr:nvSpPr>
      <xdr:spPr>
        <a:xfrm>
          <a:off x="15143163" y="16000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760" name="直線コネクタ 759">
          <a:extLst>
            <a:ext uri="{FF2B5EF4-FFF2-40B4-BE49-F238E27FC236}">
              <a16:creationId xmlns:a16="http://schemas.microsoft.com/office/drawing/2014/main" id="{3B475555-882D-402A-8BF0-4222610D4172}"/>
            </a:ext>
          </a:extLst>
        </xdr:cNvPr>
        <xdr:cNvCxnSpPr/>
      </xdr:nvCxnSpPr>
      <xdr:spPr>
        <a:xfrm>
          <a:off x="15016163" y="162248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761" name="【庁舎】&#10;有形固定資産減価償却率平均値テキスト">
          <a:extLst>
            <a:ext uri="{FF2B5EF4-FFF2-40B4-BE49-F238E27FC236}">
              <a16:creationId xmlns:a16="http://schemas.microsoft.com/office/drawing/2014/main" id="{26E39BD1-9D30-4FBA-8359-2314AE893DAC}"/>
            </a:ext>
          </a:extLst>
        </xdr:cNvPr>
        <xdr:cNvSpPr txBox="1"/>
      </xdr:nvSpPr>
      <xdr:spPr>
        <a:xfrm>
          <a:off x="15143163" y="1676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762" name="フローチャート: 判断 761">
          <a:extLst>
            <a:ext uri="{FF2B5EF4-FFF2-40B4-BE49-F238E27FC236}">
              <a16:creationId xmlns:a16="http://schemas.microsoft.com/office/drawing/2014/main" id="{896ACB11-FDDF-469D-AAE9-B9A7F22AD15A}"/>
            </a:ext>
          </a:extLst>
        </xdr:cNvPr>
        <xdr:cNvSpPr/>
      </xdr:nvSpPr>
      <xdr:spPr>
        <a:xfrm>
          <a:off x="15054263" y="169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763" name="フローチャート: 判断 762">
          <a:extLst>
            <a:ext uri="{FF2B5EF4-FFF2-40B4-BE49-F238E27FC236}">
              <a16:creationId xmlns:a16="http://schemas.microsoft.com/office/drawing/2014/main" id="{7968E647-9425-4EE2-A4B3-DE33E0613E34}"/>
            </a:ext>
          </a:extLst>
        </xdr:cNvPr>
        <xdr:cNvSpPr/>
      </xdr:nvSpPr>
      <xdr:spPr>
        <a:xfrm>
          <a:off x="14273213" y="16880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764" name="フローチャート: 判断 763">
          <a:extLst>
            <a:ext uri="{FF2B5EF4-FFF2-40B4-BE49-F238E27FC236}">
              <a16:creationId xmlns:a16="http://schemas.microsoft.com/office/drawing/2014/main" id="{55C1D03B-46C7-4E7B-AD00-99B51C0A5F0A}"/>
            </a:ext>
          </a:extLst>
        </xdr:cNvPr>
        <xdr:cNvSpPr/>
      </xdr:nvSpPr>
      <xdr:spPr>
        <a:xfrm>
          <a:off x="13455650" y="168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765" name="フローチャート: 判断 764">
          <a:extLst>
            <a:ext uri="{FF2B5EF4-FFF2-40B4-BE49-F238E27FC236}">
              <a16:creationId xmlns:a16="http://schemas.microsoft.com/office/drawing/2014/main" id="{5F6DAC5C-DF03-41F0-B1C8-80B50FC123B7}"/>
            </a:ext>
          </a:extLst>
        </xdr:cNvPr>
        <xdr:cNvSpPr/>
      </xdr:nvSpPr>
      <xdr:spPr>
        <a:xfrm>
          <a:off x="12638088" y="1686369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766" name="フローチャート: 判断 765">
          <a:extLst>
            <a:ext uri="{FF2B5EF4-FFF2-40B4-BE49-F238E27FC236}">
              <a16:creationId xmlns:a16="http://schemas.microsoft.com/office/drawing/2014/main" id="{031E072D-0724-4595-8068-60497199E9C9}"/>
            </a:ext>
          </a:extLst>
        </xdr:cNvPr>
        <xdr:cNvSpPr/>
      </xdr:nvSpPr>
      <xdr:spPr>
        <a:xfrm>
          <a:off x="11806238"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79662D8-CC2A-4B9D-9027-3B2454387C53}"/>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080C938-064F-4AEC-BC24-6F916F20437A}"/>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B670719-F74F-416B-8713-BCCD4EEE2936}"/>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B3F1201-BC50-4F57-81AE-CDCF6D688825}"/>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6BC06AE-D1EF-4F5E-9E82-A13296713A12}"/>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72" name="楕円 771">
          <a:extLst>
            <a:ext uri="{FF2B5EF4-FFF2-40B4-BE49-F238E27FC236}">
              <a16:creationId xmlns:a16="http://schemas.microsoft.com/office/drawing/2014/main" id="{E735845C-4454-4630-AD40-32B13E0AE714}"/>
            </a:ext>
          </a:extLst>
        </xdr:cNvPr>
        <xdr:cNvSpPr/>
      </xdr:nvSpPr>
      <xdr:spPr>
        <a:xfrm>
          <a:off x="15054263"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127652</xdr:rowOff>
    </xdr:from>
    <xdr:ext cx="405111" cy="259045"/>
    <xdr:sp macro="" textlink="">
      <xdr:nvSpPr>
        <xdr:cNvPr id="773" name="【庁舎】&#10;有形固定資産減価償却率該当値テキスト">
          <a:extLst>
            <a:ext uri="{FF2B5EF4-FFF2-40B4-BE49-F238E27FC236}">
              <a16:creationId xmlns:a16="http://schemas.microsoft.com/office/drawing/2014/main" id="{48951079-3FD9-4113-9CBB-796714689E98}"/>
            </a:ext>
          </a:extLst>
        </xdr:cNvPr>
        <xdr:cNvSpPr txBox="1"/>
      </xdr:nvSpPr>
      <xdr:spPr>
        <a:xfrm>
          <a:off x="15143163"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99695</xdr:rowOff>
    </xdr:from>
    <xdr:to>
      <xdr:col>81</xdr:col>
      <xdr:colOff>101600</xdr:colOff>
      <xdr:row>106</xdr:row>
      <xdr:rowOff>29845</xdr:rowOff>
    </xdr:to>
    <xdr:sp macro="" textlink="">
      <xdr:nvSpPr>
        <xdr:cNvPr id="774" name="楕円 773">
          <a:extLst>
            <a:ext uri="{FF2B5EF4-FFF2-40B4-BE49-F238E27FC236}">
              <a16:creationId xmlns:a16="http://schemas.microsoft.com/office/drawing/2014/main" id="{8EC84CF3-8D79-46FB-A898-49BC44E85E1D}"/>
            </a:ext>
          </a:extLst>
        </xdr:cNvPr>
        <xdr:cNvSpPr/>
      </xdr:nvSpPr>
      <xdr:spPr>
        <a:xfrm>
          <a:off x="14273213" y="17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28575</xdr:rowOff>
    </xdr:from>
    <xdr:to>
      <xdr:col>85</xdr:col>
      <xdr:colOff>127000</xdr:colOff>
      <xdr:row>105</xdr:row>
      <xdr:rowOff>150495</xdr:rowOff>
    </xdr:to>
    <xdr:cxnSp macro="">
      <xdr:nvCxnSpPr>
        <xdr:cNvPr id="775" name="直線コネクタ 774">
          <a:extLst>
            <a:ext uri="{FF2B5EF4-FFF2-40B4-BE49-F238E27FC236}">
              <a16:creationId xmlns:a16="http://schemas.microsoft.com/office/drawing/2014/main" id="{A9B8A0F3-16E3-42B5-A765-BA707F732E13}"/>
            </a:ext>
          </a:extLst>
        </xdr:cNvPr>
        <xdr:cNvCxnSpPr/>
      </xdr:nvCxnSpPr>
      <xdr:spPr>
        <a:xfrm flipV="1">
          <a:off x="14324013" y="17173575"/>
          <a:ext cx="78105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76" name="楕円 775">
          <a:extLst>
            <a:ext uri="{FF2B5EF4-FFF2-40B4-BE49-F238E27FC236}">
              <a16:creationId xmlns:a16="http://schemas.microsoft.com/office/drawing/2014/main" id="{154C473B-2226-47EE-A73D-03A320CF8AAF}"/>
            </a:ext>
          </a:extLst>
        </xdr:cNvPr>
        <xdr:cNvSpPr/>
      </xdr:nvSpPr>
      <xdr:spPr>
        <a:xfrm>
          <a:off x="1345565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150495</xdr:rowOff>
    </xdr:to>
    <xdr:cxnSp macro="">
      <xdr:nvCxnSpPr>
        <xdr:cNvPr id="777" name="直線コネクタ 776">
          <a:extLst>
            <a:ext uri="{FF2B5EF4-FFF2-40B4-BE49-F238E27FC236}">
              <a16:creationId xmlns:a16="http://schemas.microsoft.com/office/drawing/2014/main" id="{6467BF4F-B52B-4E56-9F2F-78846B7C2787}"/>
            </a:ext>
          </a:extLst>
        </xdr:cNvPr>
        <xdr:cNvCxnSpPr/>
      </xdr:nvCxnSpPr>
      <xdr:spPr>
        <a:xfrm>
          <a:off x="13506450" y="17179289"/>
          <a:ext cx="817563"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78" name="楕円 777">
          <a:extLst>
            <a:ext uri="{FF2B5EF4-FFF2-40B4-BE49-F238E27FC236}">
              <a16:creationId xmlns:a16="http://schemas.microsoft.com/office/drawing/2014/main" id="{DFD0D362-D8FA-4CE5-9296-AD3E48CE77CA}"/>
            </a:ext>
          </a:extLst>
        </xdr:cNvPr>
        <xdr:cNvSpPr/>
      </xdr:nvSpPr>
      <xdr:spPr>
        <a:xfrm>
          <a:off x="12638088" y="1710182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34289</xdr:rowOff>
    </xdr:to>
    <xdr:cxnSp macro="">
      <xdr:nvCxnSpPr>
        <xdr:cNvPr id="779" name="直線コネクタ 778">
          <a:extLst>
            <a:ext uri="{FF2B5EF4-FFF2-40B4-BE49-F238E27FC236}">
              <a16:creationId xmlns:a16="http://schemas.microsoft.com/office/drawing/2014/main" id="{2B89AE63-9ADE-4E7D-8686-945E82638425}"/>
            </a:ext>
          </a:extLst>
        </xdr:cNvPr>
        <xdr:cNvCxnSpPr/>
      </xdr:nvCxnSpPr>
      <xdr:spPr>
        <a:xfrm>
          <a:off x="12688888" y="17152620"/>
          <a:ext cx="817562"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156845</xdr:rowOff>
    </xdr:from>
    <xdr:to>
      <xdr:col>67</xdr:col>
      <xdr:colOff>101600</xdr:colOff>
      <xdr:row>105</xdr:row>
      <xdr:rowOff>86995</xdr:rowOff>
    </xdr:to>
    <xdr:sp macro="" textlink="">
      <xdr:nvSpPr>
        <xdr:cNvPr id="780" name="楕円 779">
          <a:extLst>
            <a:ext uri="{FF2B5EF4-FFF2-40B4-BE49-F238E27FC236}">
              <a16:creationId xmlns:a16="http://schemas.microsoft.com/office/drawing/2014/main" id="{A6CE4B90-81B4-42DD-95DF-042BC6E80EC2}"/>
            </a:ext>
          </a:extLst>
        </xdr:cNvPr>
        <xdr:cNvSpPr/>
      </xdr:nvSpPr>
      <xdr:spPr>
        <a:xfrm>
          <a:off x="11806238" y="17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xdr:rowOff>
    </xdr:from>
    <xdr:to>
      <xdr:col>71</xdr:col>
      <xdr:colOff>177800</xdr:colOff>
      <xdr:row>105</xdr:row>
      <xdr:rowOff>36195</xdr:rowOff>
    </xdr:to>
    <xdr:cxnSp macro="">
      <xdr:nvCxnSpPr>
        <xdr:cNvPr id="781" name="直線コネクタ 780">
          <a:extLst>
            <a:ext uri="{FF2B5EF4-FFF2-40B4-BE49-F238E27FC236}">
              <a16:creationId xmlns:a16="http://schemas.microsoft.com/office/drawing/2014/main" id="{D77BE96D-7E1F-4B6A-8116-D822A51580D0}"/>
            </a:ext>
          </a:extLst>
        </xdr:cNvPr>
        <xdr:cNvCxnSpPr/>
      </xdr:nvCxnSpPr>
      <xdr:spPr>
        <a:xfrm flipV="1">
          <a:off x="11857038" y="17152620"/>
          <a:ext cx="8318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782" name="n_1aveValue【庁舎】&#10;有形固定資産減価償却率">
          <a:extLst>
            <a:ext uri="{FF2B5EF4-FFF2-40B4-BE49-F238E27FC236}">
              <a16:creationId xmlns:a16="http://schemas.microsoft.com/office/drawing/2014/main" id="{3366A0BE-CBFE-4C94-BC36-8C45E2F5AA63}"/>
            </a:ext>
          </a:extLst>
        </xdr:cNvPr>
        <xdr:cNvSpPr txBox="1"/>
      </xdr:nvSpPr>
      <xdr:spPr>
        <a:xfrm>
          <a:off x="14123044" y="1665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83" name="n_2aveValue【庁舎】&#10;有形固定資産減価償却率">
          <a:extLst>
            <a:ext uri="{FF2B5EF4-FFF2-40B4-BE49-F238E27FC236}">
              <a16:creationId xmlns:a16="http://schemas.microsoft.com/office/drawing/2014/main" id="{B09BE747-23AA-4287-99A5-DB8EC28B1F04}"/>
            </a:ext>
          </a:extLst>
        </xdr:cNvPr>
        <xdr:cNvSpPr txBox="1"/>
      </xdr:nvSpPr>
      <xdr:spPr>
        <a:xfrm>
          <a:off x="13318182" y="16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784" name="n_3aveValue【庁舎】&#10;有形固定資産減価償却率">
          <a:extLst>
            <a:ext uri="{FF2B5EF4-FFF2-40B4-BE49-F238E27FC236}">
              <a16:creationId xmlns:a16="http://schemas.microsoft.com/office/drawing/2014/main" id="{5C8CB75A-D647-4477-A464-3530BDFE7D8D}"/>
            </a:ext>
          </a:extLst>
        </xdr:cNvPr>
        <xdr:cNvSpPr txBox="1"/>
      </xdr:nvSpPr>
      <xdr:spPr>
        <a:xfrm>
          <a:off x="12500619" y="1663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785" name="n_4aveValue【庁舎】&#10;有形固定資産減価償却率">
          <a:extLst>
            <a:ext uri="{FF2B5EF4-FFF2-40B4-BE49-F238E27FC236}">
              <a16:creationId xmlns:a16="http://schemas.microsoft.com/office/drawing/2014/main" id="{EFE3B330-4E4E-47A1-8D1B-42C97E14CC30}"/>
            </a:ext>
          </a:extLst>
        </xdr:cNvPr>
        <xdr:cNvSpPr txBox="1"/>
      </xdr:nvSpPr>
      <xdr:spPr>
        <a:xfrm>
          <a:off x="11668769" y="1666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20972</xdr:rowOff>
    </xdr:from>
    <xdr:ext cx="405111" cy="259045"/>
    <xdr:sp macro="" textlink="">
      <xdr:nvSpPr>
        <xdr:cNvPr id="786" name="n_1mainValue【庁舎】&#10;有形固定資産減価償却率">
          <a:extLst>
            <a:ext uri="{FF2B5EF4-FFF2-40B4-BE49-F238E27FC236}">
              <a16:creationId xmlns:a16="http://schemas.microsoft.com/office/drawing/2014/main" id="{3F6B8368-DECB-4A9D-9290-AFECE53C57F3}"/>
            </a:ext>
          </a:extLst>
        </xdr:cNvPr>
        <xdr:cNvSpPr txBox="1"/>
      </xdr:nvSpPr>
      <xdr:spPr>
        <a:xfrm>
          <a:off x="141230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787" name="n_2mainValue【庁舎】&#10;有形固定資産減価償却率">
          <a:extLst>
            <a:ext uri="{FF2B5EF4-FFF2-40B4-BE49-F238E27FC236}">
              <a16:creationId xmlns:a16="http://schemas.microsoft.com/office/drawing/2014/main" id="{57987644-08EA-4061-9D33-85314E944432}"/>
            </a:ext>
          </a:extLst>
        </xdr:cNvPr>
        <xdr:cNvSpPr txBox="1"/>
      </xdr:nvSpPr>
      <xdr:spPr>
        <a:xfrm>
          <a:off x="13318182" y="1722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788" name="n_3mainValue【庁舎】&#10;有形固定資産減価償却率">
          <a:extLst>
            <a:ext uri="{FF2B5EF4-FFF2-40B4-BE49-F238E27FC236}">
              <a16:creationId xmlns:a16="http://schemas.microsoft.com/office/drawing/2014/main" id="{EDC70BEA-F5F4-4DD9-9C64-2848ABC66959}"/>
            </a:ext>
          </a:extLst>
        </xdr:cNvPr>
        <xdr:cNvSpPr txBox="1"/>
      </xdr:nvSpPr>
      <xdr:spPr>
        <a:xfrm>
          <a:off x="12500619" y="1719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78122</xdr:rowOff>
    </xdr:from>
    <xdr:ext cx="405111" cy="259045"/>
    <xdr:sp macro="" textlink="">
      <xdr:nvSpPr>
        <xdr:cNvPr id="789" name="n_4mainValue【庁舎】&#10;有形固定資産減価償却率">
          <a:extLst>
            <a:ext uri="{FF2B5EF4-FFF2-40B4-BE49-F238E27FC236}">
              <a16:creationId xmlns:a16="http://schemas.microsoft.com/office/drawing/2014/main" id="{7139286E-DCFE-4EB9-98EE-ECEB4EA71EB1}"/>
            </a:ext>
          </a:extLst>
        </xdr:cNvPr>
        <xdr:cNvSpPr txBox="1"/>
      </xdr:nvSpPr>
      <xdr:spPr>
        <a:xfrm>
          <a:off x="11668769" y="1722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889C45ED-643D-4F15-BE94-90B4D7A3AF5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949B444E-E602-4F8A-A52D-7B475AF47301}"/>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FF1460AE-0598-4F56-8CA9-11D806FBD389}"/>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176506A7-20CA-45B3-8FF5-7580610546C9}"/>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3633BCA4-681B-4B74-8D2A-09EEC1ADD6FC}"/>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EB9EB756-AE4A-479E-A5EA-AA4EBEB7BEB7}"/>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55261165-00FD-4514-A61A-23069947C9E1}"/>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2AB49E1B-121D-4450-BDFA-0570D02073CE}"/>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F33486F6-59D7-4041-89AC-C5E33E91A9EA}"/>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F4C453A4-57D2-48C8-88FF-EE617A13E63C}"/>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a:extLst>
            <a:ext uri="{FF2B5EF4-FFF2-40B4-BE49-F238E27FC236}">
              <a16:creationId xmlns:a16="http://schemas.microsoft.com/office/drawing/2014/main" id="{C7163DF8-D122-4967-BB40-6CAEB122219A}"/>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a:extLst>
            <a:ext uri="{FF2B5EF4-FFF2-40B4-BE49-F238E27FC236}">
              <a16:creationId xmlns:a16="http://schemas.microsoft.com/office/drawing/2014/main" id="{7A62B884-D590-4537-8ACA-D65BFF1D7B50}"/>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a:extLst>
            <a:ext uri="{FF2B5EF4-FFF2-40B4-BE49-F238E27FC236}">
              <a16:creationId xmlns:a16="http://schemas.microsoft.com/office/drawing/2014/main" id="{49BA861D-8D7E-4C24-B801-31EA42C4C8AE}"/>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a:extLst>
            <a:ext uri="{FF2B5EF4-FFF2-40B4-BE49-F238E27FC236}">
              <a16:creationId xmlns:a16="http://schemas.microsoft.com/office/drawing/2014/main" id="{67F0C331-5C2B-490D-B2FC-90AB2B13BBB3}"/>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a:extLst>
            <a:ext uri="{FF2B5EF4-FFF2-40B4-BE49-F238E27FC236}">
              <a16:creationId xmlns:a16="http://schemas.microsoft.com/office/drawing/2014/main" id="{26361861-7184-40D4-8A0C-A2D79941BA8D}"/>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a:extLst>
            <a:ext uri="{FF2B5EF4-FFF2-40B4-BE49-F238E27FC236}">
              <a16:creationId xmlns:a16="http://schemas.microsoft.com/office/drawing/2014/main" id="{27390670-26BC-47E6-9325-E8C1578D449B}"/>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a:extLst>
            <a:ext uri="{FF2B5EF4-FFF2-40B4-BE49-F238E27FC236}">
              <a16:creationId xmlns:a16="http://schemas.microsoft.com/office/drawing/2014/main" id="{FF54FF13-EA89-48D3-98C1-812A7A40EC29}"/>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a:extLst>
            <a:ext uri="{FF2B5EF4-FFF2-40B4-BE49-F238E27FC236}">
              <a16:creationId xmlns:a16="http://schemas.microsoft.com/office/drawing/2014/main" id="{8A121145-8675-428B-B9A5-D9364C5A231A}"/>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a:extLst>
            <a:ext uri="{FF2B5EF4-FFF2-40B4-BE49-F238E27FC236}">
              <a16:creationId xmlns:a16="http://schemas.microsoft.com/office/drawing/2014/main" id="{39D7A19E-967D-4F59-8B2D-5AA1CC13CC65}"/>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a:extLst>
            <a:ext uri="{FF2B5EF4-FFF2-40B4-BE49-F238E27FC236}">
              <a16:creationId xmlns:a16="http://schemas.microsoft.com/office/drawing/2014/main" id="{ACCFBBB5-F2FA-4A46-8D3D-3E7264768525}"/>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C368A8C-34FA-4B8A-B7BA-06316813F8CF}"/>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E018B85A-4993-4DE1-8B32-0F853AA45ECA}"/>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DB637A72-3647-4740-A5B2-22E6B7871E5C}"/>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813" name="直線コネクタ 812">
          <a:extLst>
            <a:ext uri="{FF2B5EF4-FFF2-40B4-BE49-F238E27FC236}">
              <a16:creationId xmlns:a16="http://schemas.microsoft.com/office/drawing/2014/main" id="{37DCB851-8623-4805-87BC-93CAD32A4A0D}"/>
            </a:ext>
          </a:extLst>
        </xdr:cNvPr>
        <xdr:cNvCxnSpPr/>
      </xdr:nvCxnSpPr>
      <xdr:spPr>
        <a:xfrm flipV="1">
          <a:off x="20503514" y="1651635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814" name="【庁舎】&#10;一人当たり面積最小値テキスト">
          <a:extLst>
            <a:ext uri="{FF2B5EF4-FFF2-40B4-BE49-F238E27FC236}">
              <a16:creationId xmlns:a16="http://schemas.microsoft.com/office/drawing/2014/main" id="{01F8ACE7-DFF3-4B43-9581-0EF2B285BFF3}"/>
            </a:ext>
          </a:extLst>
        </xdr:cNvPr>
        <xdr:cNvSpPr txBox="1"/>
      </xdr:nvSpPr>
      <xdr:spPr>
        <a:xfrm>
          <a:off x="20542250" y="1755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815" name="直線コネクタ 814">
          <a:extLst>
            <a:ext uri="{FF2B5EF4-FFF2-40B4-BE49-F238E27FC236}">
              <a16:creationId xmlns:a16="http://schemas.microsoft.com/office/drawing/2014/main" id="{71308011-28F5-4CEB-8427-740295EDB012}"/>
            </a:ext>
          </a:extLst>
        </xdr:cNvPr>
        <xdr:cNvCxnSpPr/>
      </xdr:nvCxnSpPr>
      <xdr:spPr>
        <a:xfrm>
          <a:off x="20429538" y="175488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16" name="【庁舎】&#10;一人当たり面積最大値テキスト">
          <a:extLst>
            <a:ext uri="{FF2B5EF4-FFF2-40B4-BE49-F238E27FC236}">
              <a16:creationId xmlns:a16="http://schemas.microsoft.com/office/drawing/2014/main" id="{E7CD9F6E-3ABA-4317-BE8B-6E4EBD73ADF3}"/>
            </a:ext>
          </a:extLst>
        </xdr:cNvPr>
        <xdr:cNvSpPr txBox="1"/>
      </xdr:nvSpPr>
      <xdr:spPr>
        <a:xfrm>
          <a:off x="20542250" y="1629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17" name="直線コネクタ 816">
          <a:extLst>
            <a:ext uri="{FF2B5EF4-FFF2-40B4-BE49-F238E27FC236}">
              <a16:creationId xmlns:a16="http://schemas.microsoft.com/office/drawing/2014/main" id="{0CE51517-470D-4AD0-8DF4-36A1C8B73E38}"/>
            </a:ext>
          </a:extLst>
        </xdr:cNvPr>
        <xdr:cNvCxnSpPr/>
      </xdr:nvCxnSpPr>
      <xdr:spPr>
        <a:xfrm>
          <a:off x="20429538" y="165163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818" name="【庁舎】&#10;一人当たり面積平均値テキスト">
          <a:extLst>
            <a:ext uri="{FF2B5EF4-FFF2-40B4-BE49-F238E27FC236}">
              <a16:creationId xmlns:a16="http://schemas.microsoft.com/office/drawing/2014/main" id="{3ED78DE8-6DF0-466F-9FBB-2923AE049714}"/>
            </a:ext>
          </a:extLst>
        </xdr:cNvPr>
        <xdr:cNvSpPr txBox="1"/>
      </xdr:nvSpPr>
      <xdr:spPr>
        <a:xfrm>
          <a:off x="20542250" y="171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19" name="フローチャート: 判断 818">
          <a:extLst>
            <a:ext uri="{FF2B5EF4-FFF2-40B4-BE49-F238E27FC236}">
              <a16:creationId xmlns:a16="http://schemas.microsoft.com/office/drawing/2014/main" id="{7C73C818-0B82-4491-AC26-646E8F638E29}"/>
            </a:ext>
          </a:extLst>
        </xdr:cNvPr>
        <xdr:cNvSpPr/>
      </xdr:nvSpPr>
      <xdr:spPr>
        <a:xfrm>
          <a:off x="20453350" y="1720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20" name="フローチャート: 判断 819">
          <a:extLst>
            <a:ext uri="{FF2B5EF4-FFF2-40B4-BE49-F238E27FC236}">
              <a16:creationId xmlns:a16="http://schemas.microsoft.com/office/drawing/2014/main" id="{A16828C4-3881-4844-A082-1BEC5F0E99B8}"/>
            </a:ext>
          </a:extLst>
        </xdr:cNvPr>
        <xdr:cNvSpPr/>
      </xdr:nvSpPr>
      <xdr:spPr>
        <a:xfrm>
          <a:off x="19686588" y="1721612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1" name="フローチャート: 判断 820">
          <a:extLst>
            <a:ext uri="{FF2B5EF4-FFF2-40B4-BE49-F238E27FC236}">
              <a16:creationId xmlns:a16="http://schemas.microsoft.com/office/drawing/2014/main" id="{D10FBE76-A4FC-4E10-8CDE-57096C409CF2}"/>
            </a:ext>
          </a:extLst>
        </xdr:cNvPr>
        <xdr:cNvSpPr/>
      </xdr:nvSpPr>
      <xdr:spPr>
        <a:xfrm>
          <a:off x="18854738" y="172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22" name="フローチャート: 判断 821">
          <a:extLst>
            <a:ext uri="{FF2B5EF4-FFF2-40B4-BE49-F238E27FC236}">
              <a16:creationId xmlns:a16="http://schemas.microsoft.com/office/drawing/2014/main" id="{58C26D32-BCEE-44F3-946E-5BD9148F885B}"/>
            </a:ext>
          </a:extLst>
        </xdr:cNvPr>
        <xdr:cNvSpPr/>
      </xdr:nvSpPr>
      <xdr:spPr>
        <a:xfrm>
          <a:off x="18037175" y="172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23" name="フローチャート: 判断 822">
          <a:extLst>
            <a:ext uri="{FF2B5EF4-FFF2-40B4-BE49-F238E27FC236}">
              <a16:creationId xmlns:a16="http://schemas.microsoft.com/office/drawing/2014/main" id="{D1EFD658-EAD7-4252-8EAB-B4172DBE857A}"/>
            </a:ext>
          </a:extLst>
        </xdr:cNvPr>
        <xdr:cNvSpPr/>
      </xdr:nvSpPr>
      <xdr:spPr>
        <a:xfrm>
          <a:off x="17219613" y="1723136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FE74211-9F4F-4221-AE43-E3E1A70B6B3E}"/>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1B59206-F6C6-4463-A863-D6C419905522}"/>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DE3E85C-F161-4B3E-B83D-238467D666BD}"/>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3528757-A86E-4370-8372-BA2DE0D4CEF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78C3DC7-1F16-4657-BAE5-7CA65A23CC93}"/>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829" name="楕円 828">
          <a:extLst>
            <a:ext uri="{FF2B5EF4-FFF2-40B4-BE49-F238E27FC236}">
              <a16:creationId xmlns:a16="http://schemas.microsoft.com/office/drawing/2014/main" id="{CF5DCEAD-9919-47BC-95DA-657C650D5F9D}"/>
            </a:ext>
          </a:extLst>
        </xdr:cNvPr>
        <xdr:cNvSpPr/>
      </xdr:nvSpPr>
      <xdr:spPr>
        <a:xfrm>
          <a:off x="2045335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166388</xdr:rowOff>
    </xdr:from>
    <xdr:ext cx="469744" cy="259045"/>
    <xdr:sp macro="" textlink="">
      <xdr:nvSpPr>
        <xdr:cNvPr id="830" name="【庁舎】&#10;一人当たり面積該当値テキスト">
          <a:extLst>
            <a:ext uri="{FF2B5EF4-FFF2-40B4-BE49-F238E27FC236}">
              <a16:creationId xmlns:a16="http://schemas.microsoft.com/office/drawing/2014/main" id="{7D4DAEB6-5A0D-43F2-AFDD-A72519969B4E}"/>
            </a:ext>
          </a:extLst>
        </xdr:cNvPr>
        <xdr:cNvSpPr txBox="1"/>
      </xdr:nvSpPr>
      <xdr:spPr>
        <a:xfrm>
          <a:off x="2054225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151130</xdr:rowOff>
    </xdr:from>
    <xdr:to>
      <xdr:col>112</xdr:col>
      <xdr:colOff>38100</xdr:colOff>
      <xdr:row>105</xdr:row>
      <xdr:rowOff>81280</xdr:rowOff>
    </xdr:to>
    <xdr:sp macro="" textlink="">
      <xdr:nvSpPr>
        <xdr:cNvPr id="831" name="楕円 830">
          <a:extLst>
            <a:ext uri="{FF2B5EF4-FFF2-40B4-BE49-F238E27FC236}">
              <a16:creationId xmlns:a16="http://schemas.microsoft.com/office/drawing/2014/main" id="{CA381631-1ACA-432D-8897-25962C77C030}"/>
            </a:ext>
          </a:extLst>
        </xdr:cNvPr>
        <xdr:cNvSpPr/>
      </xdr:nvSpPr>
      <xdr:spPr>
        <a:xfrm>
          <a:off x="19686588" y="171246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22861</xdr:rowOff>
    </xdr:from>
    <xdr:to>
      <xdr:col>116</xdr:col>
      <xdr:colOff>63500</xdr:colOff>
      <xdr:row>105</xdr:row>
      <xdr:rowOff>30480</xdr:rowOff>
    </xdr:to>
    <xdr:cxnSp macro="">
      <xdr:nvCxnSpPr>
        <xdr:cNvPr id="832" name="直線コネクタ 831">
          <a:extLst>
            <a:ext uri="{FF2B5EF4-FFF2-40B4-BE49-F238E27FC236}">
              <a16:creationId xmlns:a16="http://schemas.microsoft.com/office/drawing/2014/main" id="{03D7552A-B022-44E3-B284-4415A2CABD55}"/>
            </a:ext>
          </a:extLst>
        </xdr:cNvPr>
        <xdr:cNvCxnSpPr/>
      </xdr:nvCxnSpPr>
      <xdr:spPr>
        <a:xfrm flipV="1">
          <a:off x="19737388" y="17167861"/>
          <a:ext cx="766762"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833" name="楕円 832">
          <a:extLst>
            <a:ext uri="{FF2B5EF4-FFF2-40B4-BE49-F238E27FC236}">
              <a16:creationId xmlns:a16="http://schemas.microsoft.com/office/drawing/2014/main" id="{115A6886-118E-4111-B12F-BCE7C5FF606C}"/>
            </a:ext>
          </a:extLst>
        </xdr:cNvPr>
        <xdr:cNvSpPr/>
      </xdr:nvSpPr>
      <xdr:spPr>
        <a:xfrm>
          <a:off x="18854738"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105</xdr:row>
      <xdr:rowOff>41911</xdr:rowOff>
    </xdr:to>
    <xdr:cxnSp macro="">
      <xdr:nvCxnSpPr>
        <xdr:cNvPr id="834" name="直線コネクタ 833">
          <a:extLst>
            <a:ext uri="{FF2B5EF4-FFF2-40B4-BE49-F238E27FC236}">
              <a16:creationId xmlns:a16="http://schemas.microsoft.com/office/drawing/2014/main" id="{364E06E3-1D47-4ED7-94C8-9822EB0D2FDB}"/>
            </a:ext>
          </a:extLst>
        </xdr:cNvPr>
        <xdr:cNvCxnSpPr/>
      </xdr:nvCxnSpPr>
      <xdr:spPr>
        <a:xfrm flipV="1">
          <a:off x="18905538" y="17175480"/>
          <a:ext cx="8318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35" name="楕円 834">
          <a:extLst>
            <a:ext uri="{FF2B5EF4-FFF2-40B4-BE49-F238E27FC236}">
              <a16:creationId xmlns:a16="http://schemas.microsoft.com/office/drawing/2014/main" id="{7C0CD890-5D5C-404A-A0A5-CB083A220CEB}"/>
            </a:ext>
          </a:extLst>
        </xdr:cNvPr>
        <xdr:cNvSpPr/>
      </xdr:nvSpPr>
      <xdr:spPr>
        <a:xfrm>
          <a:off x="18037175"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49530</xdr:rowOff>
    </xdr:to>
    <xdr:cxnSp macro="">
      <xdr:nvCxnSpPr>
        <xdr:cNvPr id="836" name="直線コネクタ 835">
          <a:extLst>
            <a:ext uri="{FF2B5EF4-FFF2-40B4-BE49-F238E27FC236}">
              <a16:creationId xmlns:a16="http://schemas.microsoft.com/office/drawing/2014/main" id="{053A97E6-EE95-48D0-B023-43BBDCF8A5A1}"/>
            </a:ext>
          </a:extLst>
        </xdr:cNvPr>
        <xdr:cNvCxnSpPr/>
      </xdr:nvCxnSpPr>
      <xdr:spPr>
        <a:xfrm flipV="1">
          <a:off x="18087975" y="17186911"/>
          <a:ext cx="817563"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37" name="楕円 836">
          <a:extLst>
            <a:ext uri="{FF2B5EF4-FFF2-40B4-BE49-F238E27FC236}">
              <a16:creationId xmlns:a16="http://schemas.microsoft.com/office/drawing/2014/main" id="{5B09E376-F281-498B-8912-C110B7CA7E3B}"/>
            </a:ext>
          </a:extLst>
        </xdr:cNvPr>
        <xdr:cNvSpPr/>
      </xdr:nvSpPr>
      <xdr:spPr>
        <a:xfrm>
          <a:off x="17219613" y="171513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57150</xdr:rowOff>
    </xdr:to>
    <xdr:cxnSp macro="">
      <xdr:nvCxnSpPr>
        <xdr:cNvPr id="838" name="直線コネクタ 837">
          <a:extLst>
            <a:ext uri="{FF2B5EF4-FFF2-40B4-BE49-F238E27FC236}">
              <a16:creationId xmlns:a16="http://schemas.microsoft.com/office/drawing/2014/main" id="{E5DD8EF1-0BB1-4324-83E0-B01A74D3E80D}"/>
            </a:ext>
          </a:extLst>
        </xdr:cNvPr>
        <xdr:cNvCxnSpPr/>
      </xdr:nvCxnSpPr>
      <xdr:spPr>
        <a:xfrm flipV="1">
          <a:off x="17270413" y="1719453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39" name="n_1aveValue【庁舎】&#10;一人当たり面積">
          <a:extLst>
            <a:ext uri="{FF2B5EF4-FFF2-40B4-BE49-F238E27FC236}">
              <a16:creationId xmlns:a16="http://schemas.microsoft.com/office/drawing/2014/main" id="{EF13AA0F-2516-4694-A378-45290527DBBB}"/>
            </a:ext>
          </a:extLst>
        </xdr:cNvPr>
        <xdr:cNvSpPr txBox="1"/>
      </xdr:nvSpPr>
      <xdr:spPr>
        <a:xfrm>
          <a:off x="19504102" y="1730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0" name="n_2aveValue【庁舎】&#10;一人当たり面積">
          <a:extLst>
            <a:ext uri="{FF2B5EF4-FFF2-40B4-BE49-F238E27FC236}">
              <a16:creationId xmlns:a16="http://schemas.microsoft.com/office/drawing/2014/main" id="{84A3A399-D185-4209-8DB7-67BA299A3A7C}"/>
            </a:ext>
          </a:extLst>
        </xdr:cNvPr>
        <xdr:cNvSpPr txBox="1"/>
      </xdr:nvSpPr>
      <xdr:spPr>
        <a:xfrm>
          <a:off x="18684952" y="1731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41" name="n_3aveValue【庁舎】&#10;一人当たり面積">
          <a:extLst>
            <a:ext uri="{FF2B5EF4-FFF2-40B4-BE49-F238E27FC236}">
              <a16:creationId xmlns:a16="http://schemas.microsoft.com/office/drawing/2014/main" id="{8112A0A8-7B0A-4574-B411-271286A093AE}"/>
            </a:ext>
          </a:extLst>
        </xdr:cNvPr>
        <xdr:cNvSpPr txBox="1"/>
      </xdr:nvSpPr>
      <xdr:spPr>
        <a:xfrm>
          <a:off x="17867390" y="1731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842" name="n_4aveValue【庁舎】&#10;一人当たり面積">
          <a:extLst>
            <a:ext uri="{FF2B5EF4-FFF2-40B4-BE49-F238E27FC236}">
              <a16:creationId xmlns:a16="http://schemas.microsoft.com/office/drawing/2014/main" id="{D6CCFDA7-E6FC-45F4-A56A-3C873ECF35F3}"/>
            </a:ext>
          </a:extLst>
        </xdr:cNvPr>
        <xdr:cNvSpPr txBox="1"/>
      </xdr:nvSpPr>
      <xdr:spPr>
        <a:xfrm>
          <a:off x="170498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97807</xdr:rowOff>
    </xdr:from>
    <xdr:ext cx="469744" cy="259045"/>
    <xdr:sp macro="" textlink="">
      <xdr:nvSpPr>
        <xdr:cNvPr id="843" name="n_1mainValue【庁舎】&#10;一人当たり面積">
          <a:extLst>
            <a:ext uri="{FF2B5EF4-FFF2-40B4-BE49-F238E27FC236}">
              <a16:creationId xmlns:a16="http://schemas.microsoft.com/office/drawing/2014/main" id="{C3C47353-14B3-45DC-B06B-7BFCAB25B3E6}"/>
            </a:ext>
          </a:extLst>
        </xdr:cNvPr>
        <xdr:cNvSpPr txBox="1"/>
      </xdr:nvSpPr>
      <xdr:spPr>
        <a:xfrm>
          <a:off x="19504102"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844" name="n_2mainValue【庁舎】&#10;一人当たり面積">
          <a:extLst>
            <a:ext uri="{FF2B5EF4-FFF2-40B4-BE49-F238E27FC236}">
              <a16:creationId xmlns:a16="http://schemas.microsoft.com/office/drawing/2014/main" id="{FAC13547-BA8C-430E-A5D8-A808DEFB52D4}"/>
            </a:ext>
          </a:extLst>
        </xdr:cNvPr>
        <xdr:cNvSpPr txBox="1"/>
      </xdr:nvSpPr>
      <xdr:spPr>
        <a:xfrm>
          <a:off x="18684952"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845" name="n_3mainValue【庁舎】&#10;一人当たり面積">
          <a:extLst>
            <a:ext uri="{FF2B5EF4-FFF2-40B4-BE49-F238E27FC236}">
              <a16:creationId xmlns:a16="http://schemas.microsoft.com/office/drawing/2014/main" id="{5E0B7653-86AE-4355-BB96-32591B597B52}"/>
            </a:ext>
          </a:extLst>
        </xdr:cNvPr>
        <xdr:cNvSpPr txBox="1"/>
      </xdr:nvSpPr>
      <xdr:spPr>
        <a:xfrm>
          <a:off x="1786739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6" name="n_4mainValue【庁舎】&#10;一人当たり面積">
          <a:extLst>
            <a:ext uri="{FF2B5EF4-FFF2-40B4-BE49-F238E27FC236}">
              <a16:creationId xmlns:a16="http://schemas.microsoft.com/office/drawing/2014/main" id="{D2939BD9-CE3E-48D9-86C8-0819620C5C0B}"/>
            </a:ext>
          </a:extLst>
        </xdr:cNvPr>
        <xdr:cNvSpPr txBox="1"/>
      </xdr:nvSpPr>
      <xdr:spPr>
        <a:xfrm>
          <a:off x="17049827"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3735D956-FDFB-4850-B762-E8F442CBD7D8}"/>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5620C036-7BAE-49FB-AB24-1EDA7CFC07CA}"/>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F5FB39F8-BB84-458D-BEAB-B104AA0C2B03}"/>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一般廃棄物処理施設の有形固定資産減価償却率は，他の施設と比較し，平均値を大きく上回っている状況であるが，現在，施設の更新に向け，設計等を行っているところである。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前年度から大きな変動がなく，依然として歳入に占める市税の割合が低く，</a:t>
          </a:r>
          <a:endParaRPr lang="ja-JP" altLang="ja-JP" sz="1400">
            <a:effectLst/>
          </a:endParaRPr>
        </a:p>
        <a:p>
          <a:r>
            <a:rPr kumimoji="1" lang="ja-JP" altLang="ja-JP" sz="1100">
              <a:solidFill>
                <a:schemeClr val="dk1"/>
              </a:solidFill>
              <a:effectLst/>
              <a:latin typeface="+mn-lt"/>
              <a:ea typeface="+mn-ea"/>
              <a:cs typeface="+mn-cs"/>
            </a:rPr>
            <a:t>類似団体との比較においても，最下位に位置している状況にある。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今後は，地域経済の活性化対策を実施するほか，さらなる市税の収納率の</a:t>
          </a:r>
          <a:endParaRPr lang="ja-JP" altLang="ja-JP" sz="1400">
            <a:effectLst/>
          </a:endParaRPr>
        </a:p>
        <a:p>
          <a:r>
            <a:rPr kumimoji="1" lang="ja-JP" altLang="ja-JP" sz="1100">
              <a:solidFill>
                <a:schemeClr val="dk1"/>
              </a:solidFill>
              <a:effectLst/>
              <a:latin typeface="+mn-lt"/>
              <a:ea typeface="+mn-ea"/>
              <a:cs typeface="+mn-cs"/>
            </a:rPr>
            <a:t>向上など，増収策を図り，財政力の向上に努めていく。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10885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10885</xdr:rowOff>
    </xdr:from>
    <xdr:to>
      <xdr:col>11</xdr:col>
      <xdr:colOff>31750</xdr:colOff>
      <xdr:row>45</xdr:row>
      <xdr:rowOff>10885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131535</xdr:rowOff>
    </xdr:from>
    <xdr:to>
      <xdr:col>11</xdr:col>
      <xdr:colOff>82550</xdr:colOff>
      <xdr:row>45</xdr:row>
      <xdr:rowOff>61685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46462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131535</xdr:rowOff>
    </xdr:from>
    <xdr:to>
      <xdr:col>7</xdr:col>
      <xdr:colOff>31750</xdr:colOff>
      <xdr:row>45</xdr:row>
      <xdr:rowOff>61685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46462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近年は普通交付税の減などにより，悪化している状況であり，令和４年度は，</a:t>
          </a:r>
          <a:endParaRPr lang="ja-JP" altLang="ja-JP" sz="1400">
            <a:effectLst/>
          </a:endParaRPr>
        </a:p>
        <a:p>
          <a:r>
            <a:rPr kumimoji="1" lang="ja-JP" altLang="ja-JP" sz="1100">
              <a:solidFill>
                <a:schemeClr val="dk1"/>
              </a:solidFill>
              <a:effectLst/>
              <a:latin typeface="+mn-lt"/>
              <a:ea typeface="+mn-ea"/>
              <a:cs typeface="+mn-cs"/>
            </a:rPr>
            <a:t>電気・燃料費等の物価高騰による影響や大雪に伴う除雪費の増などにより，</a:t>
          </a:r>
          <a:endParaRPr lang="ja-JP" altLang="ja-JP" sz="1400">
            <a:effectLst/>
          </a:endParaRPr>
        </a:p>
        <a:p>
          <a:r>
            <a:rPr kumimoji="1" lang="ja-JP" altLang="ja-JP" sz="1100">
              <a:solidFill>
                <a:schemeClr val="dk1"/>
              </a:solidFill>
              <a:effectLst/>
              <a:latin typeface="+mn-lt"/>
              <a:ea typeface="+mn-ea"/>
              <a:cs typeface="+mn-cs"/>
            </a:rPr>
            <a:t>３．８ポイント悪化した状況にある。</a:t>
          </a:r>
          <a:endParaRPr lang="ja-JP" altLang="ja-JP" sz="1400">
            <a:effectLst/>
          </a:endParaRPr>
        </a:p>
        <a:p>
          <a:r>
            <a:rPr kumimoji="1" lang="ja-JP" altLang="ja-JP" sz="1100">
              <a:solidFill>
                <a:schemeClr val="dk1"/>
              </a:solidFill>
              <a:effectLst/>
              <a:latin typeface="+mn-lt"/>
              <a:ea typeface="+mn-ea"/>
              <a:cs typeface="+mn-cs"/>
            </a:rPr>
            <a:t>　今後も，引き続き積極的に事務事業の見直しなど，行財政改革を推進していく。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9421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9421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41656</xdr:rowOff>
    </xdr:from>
    <xdr:to>
      <xdr:col>15</xdr:col>
      <xdr:colOff>82550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859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51308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859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単独で消防本部を設置していることや港湾事業および市立高校を抱えていること，さらには平成１６年度の市町村合併により，類似団体と比較して人件費が高くなっており，行財政対策を実施し，職員数の削減等に鋭意努めているところであるが，人口減少が著しく，人口１人当たりにおいては，類似団体との比較で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今後も，引き続き積極的に事務事業の見直しなど，行財政改革を推進していく。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129397</xdr:rowOff>
    </xdr:from>
    <xdr:to>
      <xdr:col>23</xdr:col>
      <xdr:colOff>133350</xdr:colOff>
      <xdr:row>87</xdr:row>
      <xdr:rowOff>37971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02647"/>
          <a:ext cx="838200" cy="2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149470</xdr:rowOff>
    </xdr:from>
    <xdr:to>
      <xdr:col>19</xdr:col>
      <xdr:colOff>133350</xdr:colOff>
      <xdr:row>85</xdr:row>
      <xdr:rowOff>129397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51270"/>
          <a:ext cx="889000" cy="1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97658</xdr:rowOff>
    </xdr:from>
    <xdr:to>
      <xdr:col>15</xdr:col>
      <xdr:colOff>82550</xdr:colOff>
      <xdr:row>84</xdr:row>
      <xdr:rowOff>149470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8008"/>
          <a:ext cx="889000" cy="2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56818</xdr:rowOff>
    </xdr:from>
    <xdr:to>
      <xdr:col>11</xdr:col>
      <xdr:colOff>31750</xdr:colOff>
      <xdr:row>83</xdr:row>
      <xdr:rowOff>97658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87168"/>
          <a:ext cx="889000" cy="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158621</xdr:rowOff>
    </xdr:from>
    <xdr:to>
      <xdr:col>23</xdr:col>
      <xdr:colOff>184150</xdr:colOff>
      <xdr:row>87</xdr:row>
      <xdr:rowOff>88771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130698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7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78597</xdr:rowOff>
    </xdr:from>
    <xdr:to>
      <xdr:col>19</xdr:col>
      <xdr:colOff>184150</xdr:colOff>
      <xdr:row>86</xdr:row>
      <xdr:rowOff>8747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164974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38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98670</xdr:rowOff>
    </xdr:from>
    <xdr:to>
      <xdr:col>15</xdr:col>
      <xdr:colOff>133350</xdr:colOff>
      <xdr:row>85</xdr:row>
      <xdr:rowOff>28820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13597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46858</xdr:rowOff>
    </xdr:from>
    <xdr:to>
      <xdr:col>11</xdr:col>
      <xdr:colOff>82550</xdr:colOff>
      <xdr:row>83</xdr:row>
      <xdr:rowOff>148458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133235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6018</xdr:rowOff>
    </xdr:from>
    <xdr:to>
      <xdr:col>7</xdr:col>
      <xdr:colOff>31750</xdr:colOff>
      <xdr:row>83</xdr:row>
      <xdr:rowOff>107618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92395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２４年１月から平成２７年３月３１日までの間には給与の独自減額を実施したほか，平成２７年度には国の給与制度の総合的見直しを踏まえ，給与制度の見直しを実施し，制度の見直しに伴う経過措置について，国が３年間の現給保障としたのに対し，市では２か年で段階的に引き下げたことから，ラスパイレス指数については類似団体の中で低い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119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116114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116114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84</xdr:row>
      <xdr:rowOff>30843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れまでも行財政対策の主要な取り組みとして職員数の見直しを掲げ，事務の見直しやアウトソーシングの推進などにより，毎年着実に職員数の削減を進めてきたが，人口減少率が職員の削減率を上回っていることに加え，市単独で消防本部を設置していることや，港湾事業および市立高校を抱えていることから，類似団体内の順位は下位に位置している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今後も，積極的に事務事業の見直しを図り，人口減少に対応した行政のスリム化を進め，行政課題への対応も見据えた適切な職員配置に努めていく。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91652</xdr:rowOff>
    </xdr:from>
    <xdr:to>
      <xdr:col>81</xdr:col>
      <xdr:colOff>44450</xdr:colOff>
      <xdr:row>64</xdr:row>
      <xdr:rowOff>147955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64452"/>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64</xdr:row>
      <xdr:rowOff>91652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2021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39370</xdr:rowOff>
    </xdr:from>
    <xdr:to>
      <xdr:col>72</xdr:col>
      <xdr:colOff>203200</xdr:colOff>
      <xdr:row>64</xdr:row>
      <xdr:rowOff>47413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39370</xdr:rowOff>
    </xdr:from>
    <xdr:to>
      <xdr:col>68</xdr:col>
      <xdr:colOff>152400</xdr:colOff>
      <xdr:row>64</xdr:row>
      <xdr:rowOff>47413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40852</xdr:rowOff>
    </xdr:from>
    <xdr:to>
      <xdr:col>77</xdr:col>
      <xdr:colOff>95250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127229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00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168063</xdr:rowOff>
    </xdr:from>
    <xdr:to>
      <xdr:col>64</xdr:col>
      <xdr:colOff>152400</xdr:colOff>
      <xdr:row>64</xdr:row>
      <xdr:rowOff>98213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82990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市債残高は減少傾向にあり，交付税措置のある起債の選択などにより改善に努めている。令和４年度の実質公債費比率（３か年平均）は５．１％となり，前年度同となっている。</a:t>
          </a:r>
          <a:endParaRPr lang="ja-JP" altLang="ja-JP" sz="1400">
            <a:effectLst/>
          </a:endParaRPr>
        </a:p>
        <a:p>
          <a:r>
            <a:rPr kumimoji="1" lang="ja-JP" altLang="ja-JP" sz="1100">
              <a:solidFill>
                <a:schemeClr val="dk1"/>
              </a:solidFill>
              <a:effectLst/>
              <a:latin typeface="+mn-lt"/>
              <a:ea typeface="+mn-ea"/>
              <a:cs typeface="+mn-cs"/>
            </a:rPr>
            <a:t>　今後も市債発行額を抑制していき，比率の改善に努めていく。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24493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42</xdr:row>
      <xdr:rowOff>2419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5394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105833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033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26307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067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85470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146957</xdr:rowOff>
    </xdr:from>
    <xdr:to>
      <xdr:col>64</xdr:col>
      <xdr:colOff>152400</xdr:colOff>
      <xdr:row>43</xdr:row>
      <xdr:rowOff>77107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61884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規市債発行の抑制や市債残高の減少等により，将来負担額が改善され，令和４年度の将来負担比率は３７．４％と前年度より２．７ポイント改善されたところであるが，今後も，新規市債発行の抑制等を進めるなど，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68885</xdr:rowOff>
    </xdr:from>
    <xdr:to>
      <xdr:col>81</xdr:col>
      <xdr:colOff>44450</xdr:colOff>
      <xdr:row>16</xdr:row>
      <xdr:rowOff>94945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1208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94945</xdr:rowOff>
    </xdr:from>
    <xdr:to>
      <xdr:col>77</xdr:col>
      <xdr:colOff>44450</xdr:colOff>
      <xdr:row>16</xdr:row>
      <xdr:rowOff>152857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3814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152857</xdr:rowOff>
    </xdr:from>
    <xdr:to>
      <xdr:col>72</xdr:col>
      <xdr:colOff>203200</xdr:colOff>
      <xdr:row>17</xdr:row>
      <xdr:rowOff>42215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96057"/>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42215</xdr:rowOff>
    </xdr:from>
    <xdr:to>
      <xdr:col>68</xdr:col>
      <xdr:colOff>152400</xdr:colOff>
      <xdr:row>17</xdr:row>
      <xdr:rowOff>88544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6865"/>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18085</xdr:rowOff>
    </xdr:from>
    <xdr:to>
      <xdr:col>81</xdr:col>
      <xdr:colOff>95250</xdr:colOff>
      <xdr:row>16</xdr:row>
      <xdr:rowOff>119685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161612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3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44145</xdr:rowOff>
    </xdr:from>
    <xdr:to>
      <xdr:col>77</xdr:col>
      <xdr:colOff>95250</xdr:colOff>
      <xdr:row>16</xdr:row>
      <xdr:rowOff>145745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130522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7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102057</xdr:rowOff>
    </xdr:from>
    <xdr:to>
      <xdr:col>73</xdr:col>
      <xdr:colOff>44450</xdr:colOff>
      <xdr:row>17</xdr:row>
      <xdr:rowOff>32207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16984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162865</xdr:rowOff>
    </xdr:from>
    <xdr:to>
      <xdr:col>68</xdr:col>
      <xdr:colOff>203200</xdr:colOff>
      <xdr:row>17</xdr:row>
      <xdr:rowOff>93015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77792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37744</xdr:rowOff>
    </xdr:from>
    <xdr:to>
      <xdr:col>64</xdr:col>
      <xdr:colOff>152400</xdr:colOff>
      <xdr:row>17</xdr:row>
      <xdr:rowOff>139344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124121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市単独で消防本部を設置していることや，港湾事業および市立高校を抱えていること，</a:t>
          </a:r>
          <a:r>
            <a:rPr lang="ja-JP" altLang="ja-JP" sz="1100" b="0" i="0" baseline="0">
              <a:solidFill>
                <a:schemeClr val="dk1"/>
              </a:solidFill>
              <a:effectLst/>
              <a:latin typeface="+mn-lt"/>
              <a:ea typeface="+mn-ea"/>
              <a:cs typeface="+mn-cs"/>
            </a:rPr>
            <a:t>さらには平成１６年度の市町村合併により，類似団体と比較し，人件費の経常収支比率が高い状況にあったが，職員数の削減などにより，平成２５年度から改善し，令和４年度においても類似団体の平均を下回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今後も，積極的に事務事業の見直しを図り，人口減少に対応した行政のスリム化を進めるほか，人件費総額の抑制に取り組む。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物件費の経常収支比率については，類似団体の平均と同程度の状況となっている。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行財政対策実施計画に基づくアウトソーシングを推進していることから，人件費から委託料（物件費）へのシフトはある一方で，経常的な事務所要経費などの節減に努めており，大きな増減がない状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57929"/>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86179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36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15</xdr:row>
      <xdr:rowOff>64407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94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14</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61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扶助費の経常収支比率は，０．１ポイント悪化し，１６．６％となっており，引き続き類似団体の平均を上回っている。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社会福祉費が増加傾向にあり，扶助費の大部分を占める生活保護費はほぼ横ばいの状況にある。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今後も資格審査等の適正化や，就労支援などの対策により，受給者の自立に向けた取り組みを進めていく。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59</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3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その他に係る経常収支比率は，大雪による除雪費の増加等に伴い，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１．０ポイント悪化し，１７．０％となり，類似団体平均を上回っている状況にある。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今後も健全な財政運営に努め，さらなる比率の改善を図っていく。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63500</xdr:rowOff>
    </xdr:from>
    <xdr:to>
      <xdr:col>82</xdr:col>
      <xdr:colOff>107950</xdr:colOff>
      <xdr:row>61</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50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63500</xdr:rowOff>
    </xdr:from>
    <xdr:to>
      <xdr:col>78</xdr:col>
      <xdr:colOff>69850</xdr:colOff>
      <xdr:row>61</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5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9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7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xdr:rowOff>
    </xdr:from>
    <xdr:to>
      <xdr:col>78</xdr:col>
      <xdr:colOff>120650</xdr:colOff>
      <xdr:row>60</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127000</xdr:rowOff>
    </xdr:from>
    <xdr:to>
      <xdr:col>74</xdr:col>
      <xdr:colOff>31750</xdr:colOff>
      <xdr:row>61</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補助費等に係る経常収支比率は，大きな変動がなく，０．４ポイント改善し７．６ポイントとなっている。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今後も，平成２５年４月に策定した「補助金のあり方に関するガイドライン」を基に，積極的な見直しを行い，補助金の削減，適正化に努め，比率の改善を図っていく。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20320</xdr:rowOff>
    </xdr:from>
    <xdr:to>
      <xdr:col>82</xdr:col>
      <xdr:colOff>107950</xdr:colOff>
      <xdr:row>34</xdr:row>
      <xdr:rowOff>50800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84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34</xdr:row>
      <xdr:rowOff>50800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9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8890</xdr:rowOff>
    </xdr:from>
    <xdr:to>
      <xdr:col>69</xdr:col>
      <xdr:colOff>92075</xdr:colOff>
      <xdr:row>33</xdr:row>
      <xdr:rowOff>161290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666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140970</xdr:rowOff>
    </xdr:from>
    <xdr:to>
      <xdr:col>82</xdr:col>
      <xdr:colOff>158750</xdr:colOff>
      <xdr:row>34</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157497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129540</xdr:rowOff>
    </xdr:from>
    <xdr:to>
      <xdr:col>65</xdr:col>
      <xdr:colOff>53975</xdr:colOff>
      <xdr:row>33</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69867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公債費については，元利償還金が横ばいで推移しているが，経常一般財源等が減少したため，経常収支比率は悪化しており，類似団体の平均を上回っている状況にある。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今後も，新規市債発行の抑制などにより，公債費負担の軽減に努めていく。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378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378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477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134620</xdr:rowOff>
    </xdr:from>
    <xdr:to>
      <xdr:col>11</xdr:col>
      <xdr:colOff>9525</xdr:colOff>
      <xdr:row>80</xdr:row>
      <xdr:rowOff>43180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507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163830</xdr:rowOff>
    </xdr:from>
    <xdr:to>
      <xdr:col>6</xdr:col>
      <xdr:colOff>171450</xdr:colOff>
      <xdr:row>80</xdr:row>
      <xdr:rowOff>93980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78757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公債費以外に係る経常収支比率は，類似団体の平均と同程度の状況となっている。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今後も経費の圧縮に努めながら，適切な行政サービスを提供していく。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78</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235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77</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62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106426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71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77</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2976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47828</xdr:rowOff>
    </xdr:from>
    <xdr:to>
      <xdr:col>29</xdr:col>
      <xdr:colOff>127000</xdr:colOff>
      <xdr:row>15</xdr:row>
      <xdr:rowOff>74803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7203"/>
          <a:ext cx="6477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74803</xdr:rowOff>
    </xdr:from>
    <xdr:to>
      <xdr:col>26</xdr:col>
      <xdr:colOff>50800</xdr:colOff>
      <xdr:row>15</xdr:row>
      <xdr:rowOff>125971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4178"/>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125971</xdr:rowOff>
    </xdr:from>
    <xdr:to>
      <xdr:col>22</xdr:col>
      <xdr:colOff>114300</xdr:colOff>
      <xdr:row>15</xdr:row>
      <xdr:rowOff>128829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5346"/>
          <a:ext cx="698500" cy="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128829</xdr:rowOff>
    </xdr:from>
    <xdr:to>
      <xdr:col>18</xdr:col>
      <xdr:colOff>177800</xdr:colOff>
      <xdr:row>15</xdr:row>
      <xdr:rowOff>158433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8204"/>
          <a:ext cx="698500" cy="29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168478</xdr:rowOff>
    </xdr:from>
    <xdr:to>
      <xdr:col>29</xdr:col>
      <xdr:colOff>177800</xdr:colOff>
      <xdr:row>15</xdr:row>
      <xdr:rowOff>98628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24003</xdr:rowOff>
    </xdr:from>
    <xdr:to>
      <xdr:col>26</xdr:col>
      <xdr:colOff>101600</xdr:colOff>
      <xdr:row>15</xdr:row>
      <xdr:rowOff>125603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135780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2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75171</xdr:rowOff>
    </xdr:from>
    <xdr:to>
      <xdr:col>22</xdr:col>
      <xdr:colOff>165100</xdr:colOff>
      <xdr:row>16</xdr:row>
      <xdr:rowOff>5321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78029</xdr:rowOff>
    </xdr:from>
    <xdr:to>
      <xdr:col>19</xdr:col>
      <xdr:colOff>38100</xdr:colOff>
      <xdr:row>16</xdr:row>
      <xdr:rowOff>8179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18356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107633</xdr:rowOff>
    </xdr:from>
    <xdr:to>
      <xdr:col>15</xdr:col>
      <xdr:colOff>101600</xdr:colOff>
      <xdr:row>16</xdr:row>
      <xdr:rowOff>37783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27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47960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9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61773</xdr:rowOff>
    </xdr:from>
    <xdr:to>
      <xdr:col>29</xdr:col>
      <xdr:colOff>127000</xdr:colOff>
      <xdr:row>35</xdr:row>
      <xdr:rowOff>102235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2123"/>
          <a:ext cx="6477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91072</xdr:rowOff>
    </xdr:from>
    <xdr:to>
      <xdr:col>26</xdr:col>
      <xdr:colOff>50800</xdr:colOff>
      <xdr:row>35</xdr:row>
      <xdr:rowOff>102235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01422"/>
          <a:ext cx="698500" cy="1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86233</xdr:rowOff>
    </xdr:from>
    <xdr:to>
      <xdr:col>22</xdr:col>
      <xdr:colOff>114300</xdr:colOff>
      <xdr:row>35</xdr:row>
      <xdr:rowOff>91072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96583"/>
          <a:ext cx="6985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160681</xdr:rowOff>
    </xdr:from>
    <xdr:to>
      <xdr:col>18</xdr:col>
      <xdr:colOff>177800</xdr:colOff>
      <xdr:row>35</xdr:row>
      <xdr:rowOff>86233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28131"/>
          <a:ext cx="698500" cy="268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10973</xdr:rowOff>
    </xdr:from>
    <xdr:to>
      <xdr:col>29</xdr:col>
      <xdr:colOff>177800</xdr:colOff>
      <xdr:row>35</xdr:row>
      <xdr:rowOff>112573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198950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51435</xdr:rowOff>
    </xdr:from>
    <xdr:to>
      <xdr:col>26</xdr:col>
      <xdr:colOff>101600</xdr:colOff>
      <xdr:row>35</xdr:row>
      <xdr:rowOff>153035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40272</xdr:rowOff>
    </xdr:from>
    <xdr:to>
      <xdr:col>22</xdr:col>
      <xdr:colOff>165100</xdr:colOff>
      <xdr:row>35</xdr:row>
      <xdr:rowOff>141872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5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152049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35433</xdr:rowOff>
    </xdr:from>
    <xdr:to>
      <xdr:col>19</xdr:col>
      <xdr:colOff>38100</xdr:colOff>
      <xdr:row>35</xdr:row>
      <xdr:rowOff>137033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147210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109881</xdr:rowOff>
    </xdr:from>
    <xdr:to>
      <xdr:col>15</xdr:col>
      <xdr:colOff>101600</xdr:colOff>
      <xdr:row>34</xdr:row>
      <xdr:rowOff>211481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7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221658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148713</xdr:rowOff>
    </xdr:from>
    <xdr:to>
      <xdr:col>24</xdr:col>
      <xdr:colOff>63500</xdr:colOff>
      <xdr:row>34</xdr:row>
      <xdr:rowOff>60800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06563"/>
          <a:ext cx="8382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60800</xdr:rowOff>
    </xdr:from>
    <xdr:to>
      <xdr:col>19</xdr:col>
      <xdr:colOff>177800</xdr:colOff>
      <xdr:row>34</xdr:row>
      <xdr:rowOff>69552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0100"/>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69552</xdr:rowOff>
    </xdr:from>
    <xdr:to>
      <xdr:col>15</xdr:col>
      <xdr:colOff>50800</xdr:colOff>
      <xdr:row>34</xdr:row>
      <xdr:rowOff>74484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8852"/>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74484</xdr:rowOff>
    </xdr:from>
    <xdr:to>
      <xdr:col>10</xdr:col>
      <xdr:colOff>114300</xdr:colOff>
      <xdr:row>34</xdr:row>
      <xdr:rowOff>125266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3784"/>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97913</xdr:rowOff>
    </xdr:from>
    <xdr:to>
      <xdr:col>24</xdr:col>
      <xdr:colOff>114300</xdr:colOff>
      <xdr:row>34</xdr:row>
      <xdr:rowOff>28063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120790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10000</xdr:rowOff>
    </xdr:from>
    <xdr:to>
      <xdr:col>20</xdr:col>
      <xdr:colOff>38100</xdr:colOff>
      <xdr:row>34</xdr:row>
      <xdr:rowOff>111600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128127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18752</xdr:rowOff>
    </xdr:from>
    <xdr:to>
      <xdr:col>15</xdr:col>
      <xdr:colOff>101600</xdr:colOff>
      <xdr:row>34</xdr:row>
      <xdr:rowOff>120352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136879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2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23684</xdr:rowOff>
    </xdr:from>
    <xdr:to>
      <xdr:col>10</xdr:col>
      <xdr:colOff>165100</xdr:colOff>
      <xdr:row>34</xdr:row>
      <xdr:rowOff>125284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141811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74466</xdr:rowOff>
    </xdr:from>
    <xdr:to>
      <xdr:col>6</xdr:col>
      <xdr:colOff>38100</xdr:colOff>
      <xdr:row>35</xdr:row>
      <xdr:rowOff>4616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21143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33858</xdr:rowOff>
    </xdr:from>
    <xdr:to>
      <xdr:col>24</xdr:col>
      <xdr:colOff>63500</xdr:colOff>
      <xdr:row>55</xdr:row>
      <xdr:rowOff>42049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20708"/>
          <a:ext cx="838200" cy="3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42049</xdr:rowOff>
    </xdr:from>
    <xdr:to>
      <xdr:col>19</xdr:col>
      <xdr:colOff>177800</xdr:colOff>
      <xdr:row>56</xdr:row>
      <xdr:rowOff>127889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71799"/>
          <a:ext cx="889000" cy="2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127889</xdr:rowOff>
    </xdr:from>
    <xdr:to>
      <xdr:col>15</xdr:col>
      <xdr:colOff>50800</xdr:colOff>
      <xdr:row>58</xdr:row>
      <xdr:rowOff>71234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9089"/>
          <a:ext cx="889000" cy="28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71234</xdr:rowOff>
    </xdr:from>
    <xdr:to>
      <xdr:col>10</xdr:col>
      <xdr:colOff>114300</xdr:colOff>
      <xdr:row>59</xdr:row>
      <xdr:rowOff>15189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5334"/>
          <a:ext cx="889000" cy="1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154508</xdr:rowOff>
    </xdr:from>
    <xdr:to>
      <xdr:col>24</xdr:col>
      <xdr:colOff>114300</xdr:colOff>
      <xdr:row>53</xdr:row>
      <xdr:rowOff>84658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5935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2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162699</xdr:rowOff>
    </xdr:from>
    <xdr:to>
      <xdr:col>20</xdr:col>
      <xdr:colOff>38100</xdr:colOff>
      <xdr:row>55</xdr:row>
      <xdr:rowOff>92849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109376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77089</xdr:rowOff>
    </xdr:from>
    <xdr:to>
      <xdr:col>15</xdr:col>
      <xdr:colOff>101600</xdr:colOff>
      <xdr:row>57</xdr:row>
      <xdr:rowOff>7239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23766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20434</xdr:rowOff>
    </xdr:from>
    <xdr:to>
      <xdr:col>10</xdr:col>
      <xdr:colOff>165100</xdr:colOff>
      <xdr:row>58</xdr:row>
      <xdr:rowOff>122034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138561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135839</xdr:rowOff>
    </xdr:from>
    <xdr:to>
      <xdr:col>6</xdr:col>
      <xdr:colOff>38100</xdr:colOff>
      <xdr:row>59</xdr:row>
      <xdr:rowOff>65989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82516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30886</xdr:rowOff>
    </xdr:from>
    <xdr:to>
      <xdr:col>24</xdr:col>
      <xdr:colOff>63500</xdr:colOff>
      <xdr:row>74</xdr:row>
      <xdr:rowOff>29915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546736"/>
          <a:ext cx="838200" cy="17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7569</xdr:rowOff>
    </xdr:from>
    <xdr:to>
      <xdr:col>19</xdr:col>
      <xdr:colOff>177800</xdr:colOff>
      <xdr:row>74</xdr:row>
      <xdr:rowOff>29915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694869"/>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7569</xdr:rowOff>
    </xdr:from>
    <xdr:to>
      <xdr:col>15</xdr:col>
      <xdr:colOff>50800</xdr:colOff>
      <xdr:row>74</xdr:row>
      <xdr:rowOff>142729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694869"/>
          <a:ext cx="889000" cy="13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56947</xdr:rowOff>
    </xdr:from>
    <xdr:to>
      <xdr:col>10</xdr:col>
      <xdr:colOff>114300</xdr:colOff>
      <xdr:row>74</xdr:row>
      <xdr:rowOff>142729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744247"/>
          <a:ext cx="889000" cy="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151536</xdr:rowOff>
    </xdr:from>
    <xdr:to>
      <xdr:col>24</xdr:col>
      <xdr:colOff>114300</xdr:colOff>
      <xdr:row>73</xdr:row>
      <xdr:rowOff>81686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4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2963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150565</xdr:rowOff>
    </xdr:from>
    <xdr:to>
      <xdr:col>20</xdr:col>
      <xdr:colOff>38100</xdr:colOff>
      <xdr:row>74</xdr:row>
      <xdr:rowOff>80715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6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97242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4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128219</xdr:rowOff>
    </xdr:from>
    <xdr:to>
      <xdr:col>15</xdr:col>
      <xdr:colOff>101600</xdr:colOff>
      <xdr:row>74</xdr:row>
      <xdr:rowOff>58369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6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74896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4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91929</xdr:rowOff>
    </xdr:from>
    <xdr:to>
      <xdr:col>10</xdr:col>
      <xdr:colOff>165100</xdr:colOff>
      <xdr:row>75</xdr:row>
      <xdr:rowOff>22079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7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38606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55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6147</xdr:rowOff>
    </xdr:from>
    <xdr:to>
      <xdr:col>6</xdr:col>
      <xdr:colOff>38100</xdr:colOff>
      <xdr:row>74</xdr:row>
      <xdr:rowOff>107747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6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124274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4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89855</xdr:rowOff>
    </xdr:from>
    <xdr:to>
      <xdr:col>24</xdr:col>
      <xdr:colOff>63500</xdr:colOff>
      <xdr:row>93</xdr:row>
      <xdr:rowOff>39301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863255"/>
          <a:ext cx="838200" cy="12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89855</xdr:rowOff>
    </xdr:from>
    <xdr:to>
      <xdr:col>19</xdr:col>
      <xdr:colOff>177800</xdr:colOff>
      <xdr:row>94</xdr:row>
      <xdr:rowOff>83530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63255"/>
          <a:ext cx="889000" cy="3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83530</xdr:rowOff>
    </xdr:from>
    <xdr:to>
      <xdr:col>15</xdr:col>
      <xdr:colOff>50800</xdr:colOff>
      <xdr:row>94</xdr:row>
      <xdr:rowOff>106423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99830"/>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106423</xdr:rowOff>
    </xdr:from>
    <xdr:to>
      <xdr:col>10</xdr:col>
      <xdr:colOff>114300</xdr:colOff>
      <xdr:row>95</xdr:row>
      <xdr:rowOff>10072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22723"/>
          <a:ext cx="889000" cy="7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159951</xdr:rowOff>
    </xdr:from>
    <xdr:to>
      <xdr:col>24</xdr:col>
      <xdr:colOff>114300</xdr:colOff>
      <xdr:row>93</xdr:row>
      <xdr:rowOff>90101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3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11378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8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39055</xdr:rowOff>
    </xdr:from>
    <xdr:to>
      <xdr:col>20</xdr:col>
      <xdr:colOff>38100</xdr:colOff>
      <xdr:row>92</xdr:row>
      <xdr:rowOff>140655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157182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8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32730</xdr:rowOff>
    </xdr:from>
    <xdr:to>
      <xdr:col>15</xdr:col>
      <xdr:colOff>101600</xdr:colOff>
      <xdr:row>94</xdr:row>
      <xdr:rowOff>134330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150857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55623</xdr:rowOff>
    </xdr:from>
    <xdr:to>
      <xdr:col>10</xdr:col>
      <xdr:colOff>165100</xdr:colOff>
      <xdr:row>94</xdr:row>
      <xdr:rowOff>157223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2300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4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130722</xdr:rowOff>
    </xdr:from>
    <xdr:to>
      <xdr:col>6</xdr:col>
      <xdr:colOff>38100</xdr:colOff>
      <xdr:row>95</xdr:row>
      <xdr:rowOff>60872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77399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2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67145</xdr:rowOff>
    </xdr:from>
    <xdr:to>
      <xdr:col>55</xdr:col>
      <xdr:colOff>0</xdr:colOff>
      <xdr:row>37</xdr:row>
      <xdr:rowOff>69418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39345"/>
          <a:ext cx="838200" cy="1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40297</xdr:rowOff>
    </xdr:from>
    <xdr:to>
      <xdr:col>50</xdr:col>
      <xdr:colOff>114300</xdr:colOff>
      <xdr:row>37</xdr:row>
      <xdr:rowOff>69418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83797"/>
          <a:ext cx="889000" cy="122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40297</xdr:rowOff>
    </xdr:from>
    <xdr:to>
      <xdr:col>45</xdr:col>
      <xdr:colOff>177800</xdr:colOff>
      <xdr:row>38</xdr:row>
      <xdr:rowOff>103074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83797"/>
          <a:ext cx="889000" cy="143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103074</xdr:rowOff>
    </xdr:from>
    <xdr:to>
      <xdr:col>41</xdr:col>
      <xdr:colOff>50800</xdr:colOff>
      <xdr:row>38</xdr:row>
      <xdr:rowOff>117399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18174"/>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16345</xdr:rowOff>
    </xdr:from>
    <xdr:to>
      <xdr:col>55</xdr:col>
      <xdr:colOff>50800</xdr:colOff>
      <xdr:row>36</xdr:row>
      <xdr:rowOff>117945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39222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18618</xdr:rowOff>
    </xdr:from>
    <xdr:to>
      <xdr:col>50</xdr:col>
      <xdr:colOff>165100</xdr:colOff>
      <xdr:row>37</xdr:row>
      <xdr:rowOff>120218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136745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160947</xdr:rowOff>
    </xdr:from>
    <xdr:to>
      <xdr:col>46</xdr:col>
      <xdr:colOff>38100</xdr:colOff>
      <xdr:row>30</xdr:row>
      <xdr:rowOff>91097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107624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90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52274</xdr:rowOff>
    </xdr:from>
    <xdr:to>
      <xdr:col>41</xdr:col>
      <xdr:colOff>101600</xdr:colOff>
      <xdr:row>38</xdr:row>
      <xdr:rowOff>153874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170400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66599</xdr:rowOff>
    </xdr:from>
    <xdr:to>
      <xdr:col>36</xdr:col>
      <xdr:colOff>165100</xdr:colOff>
      <xdr:row>38</xdr:row>
      <xdr:rowOff>168199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13276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87416</xdr:rowOff>
    </xdr:from>
    <xdr:to>
      <xdr:col>55</xdr:col>
      <xdr:colOff>0</xdr:colOff>
      <xdr:row>57</xdr:row>
      <xdr:rowOff>155686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60066"/>
          <a:ext cx="838200" cy="6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147391</xdr:rowOff>
    </xdr:from>
    <xdr:to>
      <xdr:col>50</xdr:col>
      <xdr:colOff>114300</xdr:colOff>
      <xdr:row>57</xdr:row>
      <xdr:rowOff>155686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48591"/>
          <a:ext cx="889000" cy="17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4761</xdr:rowOff>
    </xdr:from>
    <xdr:to>
      <xdr:col>45</xdr:col>
      <xdr:colOff>177800</xdr:colOff>
      <xdr:row>56</xdr:row>
      <xdr:rowOff>147391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05961"/>
          <a:ext cx="889000" cy="1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4761</xdr:rowOff>
    </xdr:from>
    <xdr:to>
      <xdr:col>41</xdr:col>
      <xdr:colOff>50800</xdr:colOff>
      <xdr:row>57</xdr:row>
      <xdr:rowOff>34168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05961"/>
          <a:ext cx="889000" cy="20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36616</xdr:rowOff>
    </xdr:from>
    <xdr:to>
      <xdr:col>55</xdr:col>
      <xdr:colOff>50800</xdr:colOff>
      <xdr:row>57</xdr:row>
      <xdr:rowOff>138216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15043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104886</xdr:rowOff>
    </xdr:from>
    <xdr:to>
      <xdr:col>50</xdr:col>
      <xdr:colOff>165100</xdr:colOff>
      <xdr:row>58</xdr:row>
      <xdr:rowOff>35036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26163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96591</xdr:rowOff>
    </xdr:from>
    <xdr:to>
      <xdr:col>46</xdr:col>
      <xdr:colOff>38100</xdr:colOff>
      <xdr:row>57</xdr:row>
      <xdr:rowOff>26741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17868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125411</xdr:rowOff>
    </xdr:from>
    <xdr:to>
      <xdr:col>41</xdr:col>
      <xdr:colOff>101600</xdr:colOff>
      <xdr:row>56</xdr:row>
      <xdr:rowOff>55561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72088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154818</xdr:rowOff>
    </xdr:from>
    <xdr:to>
      <xdr:col>36</xdr:col>
      <xdr:colOff>165100</xdr:colOff>
      <xdr:row>57</xdr:row>
      <xdr:rowOff>84968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76095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41196</xdr:rowOff>
    </xdr:from>
    <xdr:to>
      <xdr:col>55</xdr:col>
      <xdr:colOff>0</xdr:colOff>
      <xdr:row>77</xdr:row>
      <xdr:rowOff>158719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42846"/>
          <a:ext cx="8382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81201</xdr:rowOff>
    </xdr:from>
    <xdr:to>
      <xdr:col>50</xdr:col>
      <xdr:colOff>114300</xdr:colOff>
      <xdr:row>77</xdr:row>
      <xdr:rowOff>158719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82851"/>
          <a:ext cx="889000" cy="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87762</xdr:rowOff>
    </xdr:from>
    <xdr:to>
      <xdr:col>45</xdr:col>
      <xdr:colOff>177800</xdr:colOff>
      <xdr:row>77</xdr:row>
      <xdr:rowOff>81201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17962"/>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87762</xdr:rowOff>
    </xdr:from>
    <xdr:to>
      <xdr:col>41</xdr:col>
      <xdr:colOff>50800</xdr:colOff>
      <xdr:row>77</xdr:row>
      <xdr:rowOff>99237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17962"/>
          <a:ext cx="889000" cy="18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161846</xdr:rowOff>
    </xdr:from>
    <xdr:to>
      <xdr:col>55</xdr:col>
      <xdr:colOff>50800</xdr:colOff>
      <xdr:row>77</xdr:row>
      <xdr:rowOff>91996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140273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107919</xdr:rowOff>
    </xdr:from>
    <xdr:to>
      <xdr:col>50</xdr:col>
      <xdr:colOff>165100</xdr:colOff>
      <xdr:row>78</xdr:row>
      <xdr:rowOff>38069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29196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30401</xdr:rowOff>
    </xdr:from>
    <xdr:to>
      <xdr:col>46</xdr:col>
      <xdr:colOff>38100</xdr:colOff>
      <xdr:row>77</xdr:row>
      <xdr:rowOff>132001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123128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2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36962</xdr:rowOff>
    </xdr:from>
    <xdr:to>
      <xdr:col>41</xdr:col>
      <xdr:colOff>101600</xdr:colOff>
      <xdr:row>76</xdr:row>
      <xdr:rowOff>138562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155089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48437</xdr:rowOff>
    </xdr:from>
    <xdr:to>
      <xdr:col>36</xdr:col>
      <xdr:colOff>165100</xdr:colOff>
      <xdr:row>77</xdr:row>
      <xdr:rowOff>150037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141164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146214</xdr:rowOff>
    </xdr:from>
    <xdr:to>
      <xdr:col>55</xdr:col>
      <xdr:colOff>0</xdr:colOff>
      <xdr:row>95</xdr:row>
      <xdr:rowOff>169052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33964"/>
          <a:ext cx="838200" cy="2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165212</xdr:rowOff>
    </xdr:from>
    <xdr:to>
      <xdr:col>50</xdr:col>
      <xdr:colOff>114300</xdr:colOff>
      <xdr:row>95</xdr:row>
      <xdr:rowOff>146214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281512"/>
          <a:ext cx="889000" cy="15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165212</xdr:rowOff>
    </xdr:from>
    <xdr:to>
      <xdr:col>45</xdr:col>
      <xdr:colOff>177800</xdr:colOff>
      <xdr:row>95</xdr:row>
      <xdr:rowOff>14312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281512"/>
          <a:ext cx="889000" cy="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14312</xdr:rowOff>
    </xdr:from>
    <xdr:to>
      <xdr:col>41</xdr:col>
      <xdr:colOff>50800</xdr:colOff>
      <xdr:row>95</xdr:row>
      <xdr:rowOff>137162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02062"/>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118252</xdr:rowOff>
    </xdr:from>
    <xdr:to>
      <xdr:col>55</xdr:col>
      <xdr:colOff>50800</xdr:colOff>
      <xdr:row>96</xdr:row>
      <xdr:rowOff>48402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96679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95414</xdr:rowOff>
    </xdr:from>
    <xdr:to>
      <xdr:col>50</xdr:col>
      <xdr:colOff>165100</xdr:colOff>
      <xdr:row>96</xdr:row>
      <xdr:rowOff>25564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8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16691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114412</xdr:rowOff>
    </xdr:from>
    <xdr:to>
      <xdr:col>46</xdr:col>
      <xdr:colOff>38100</xdr:colOff>
      <xdr:row>95</xdr:row>
      <xdr:rowOff>44562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2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61089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00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134962</xdr:rowOff>
    </xdr:from>
    <xdr:to>
      <xdr:col>41</xdr:col>
      <xdr:colOff>101600</xdr:colOff>
      <xdr:row>95</xdr:row>
      <xdr:rowOff>65112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56239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86362</xdr:rowOff>
    </xdr:from>
    <xdr:to>
      <xdr:col>36</xdr:col>
      <xdr:colOff>165100</xdr:colOff>
      <xdr:row>96</xdr:row>
      <xdr:rowOff>16512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6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161925</xdr:rowOff>
    </xdr:from>
    <xdr:to>
      <xdr:col>76</xdr:col>
      <xdr:colOff>114300</xdr:colOff>
      <xdr:row>39</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77025"/>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161925</xdr:rowOff>
    </xdr:from>
    <xdr:to>
      <xdr:col>71</xdr:col>
      <xdr:colOff>177800</xdr:colOff>
      <xdr:row>39</xdr:row>
      <xdr:rowOff>17145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77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146050</xdr:rowOff>
    </xdr:from>
    <xdr:to>
      <xdr:col>76</xdr:col>
      <xdr:colOff>165100</xdr:colOff>
      <xdr:row>39</xdr:row>
      <xdr:rowOff>76200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67327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111125</xdr:rowOff>
    </xdr:from>
    <xdr:to>
      <xdr:col>72</xdr:col>
      <xdr:colOff>38100</xdr:colOff>
      <xdr:row>39</xdr:row>
      <xdr:rowOff>41275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32402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18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137795</xdr:rowOff>
    </xdr:from>
    <xdr:to>
      <xdr:col>67</xdr:col>
      <xdr:colOff>101600</xdr:colOff>
      <xdr:row>39</xdr:row>
      <xdr:rowOff>67945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59072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140777</xdr:rowOff>
    </xdr:from>
    <xdr:to>
      <xdr:col>85</xdr:col>
      <xdr:colOff>127000</xdr:colOff>
      <xdr:row>71</xdr:row>
      <xdr:rowOff>159164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313727"/>
          <a:ext cx="8382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137088</xdr:rowOff>
    </xdr:from>
    <xdr:to>
      <xdr:col>81</xdr:col>
      <xdr:colOff>50800</xdr:colOff>
      <xdr:row>71</xdr:row>
      <xdr:rowOff>159164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310038"/>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104201</xdr:rowOff>
    </xdr:from>
    <xdr:to>
      <xdr:col>76</xdr:col>
      <xdr:colOff>114300</xdr:colOff>
      <xdr:row>71</xdr:row>
      <xdr:rowOff>137088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277151"/>
          <a:ext cx="889000" cy="3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160699</xdr:rowOff>
    </xdr:from>
    <xdr:to>
      <xdr:col>71</xdr:col>
      <xdr:colOff>177800</xdr:colOff>
      <xdr:row>71</xdr:row>
      <xdr:rowOff>104201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1990749"/>
          <a:ext cx="889000" cy="28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89977</xdr:rowOff>
    </xdr:from>
    <xdr:to>
      <xdr:col>85</xdr:col>
      <xdr:colOff>177800</xdr:colOff>
      <xdr:row>72</xdr:row>
      <xdr:rowOff>20127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2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112854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1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108364</xdr:rowOff>
    </xdr:from>
    <xdr:to>
      <xdr:col>81</xdr:col>
      <xdr:colOff>101600</xdr:colOff>
      <xdr:row>72</xdr:row>
      <xdr:rowOff>38514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28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55041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05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86288</xdr:rowOff>
    </xdr:from>
    <xdr:to>
      <xdr:col>76</xdr:col>
      <xdr:colOff>165100</xdr:colOff>
      <xdr:row>72</xdr:row>
      <xdr:rowOff>16438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32965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0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53401</xdr:rowOff>
    </xdr:from>
    <xdr:to>
      <xdr:col>72</xdr:col>
      <xdr:colOff>38100</xdr:colOff>
      <xdr:row>71</xdr:row>
      <xdr:rowOff>155001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2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0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109899</xdr:rowOff>
    </xdr:from>
    <xdr:to>
      <xdr:col>67</xdr:col>
      <xdr:colOff>101600</xdr:colOff>
      <xdr:row>70</xdr:row>
      <xdr:rowOff>40049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19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56576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17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127355</xdr:rowOff>
    </xdr:from>
    <xdr:to>
      <xdr:col>85</xdr:col>
      <xdr:colOff>127000</xdr:colOff>
      <xdr:row>97</xdr:row>
      <xdr:rowOff>161806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58005"/>
          <a:ext cx="838200" cy="3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22839</xdr:rowOff>
    </xdr:from>
    <xdr:to>
      <xdr:col>81</xdr:col>
      <xdr:colOff>50800</xdr:colOff>
      <xdr:row>97</xdr:row>
      <xdr:rowOff>161806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53489"/>
          <a:ext cx="889000" cy="13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22839</xdr:rowOff>
    </xdr:from>
    <xdr:to>
      <xdr:col>76</xdr:col>
      <xdr:colOff>114300</xdr:colOff>
      <xdr:row>98</xdr:row>
      <xdr:rowOff>2792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53489"/>
          <a:ext cx="889000" cy="1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2792</xdr:rowOff>
    </xdr:from>
    <xdr:to>
      <xdr:col>71</xdr:col>
      <xdr:colOff>177800</xdr:colOff>
      <xdr:row>98</xdr:row>
      <xdr:rowOff>79121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04892"/>
          <a:ext cx="889000" cy="7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76555</xdr:rowOff>
    </xdr:from>
    <xdr:to>
      <xdr:col>85</xdr:col>
      <xdr:colOff>177800</xdr:colOff>
      <xdr:row>98</xdr:row>
      <xdr:rowOff>6705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54982</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111006</xdr:rowOff>
    </xdr:from>
    <xdr:to>
      <xdr:col>81</xdr:col>
      <xdr:colOff>101600</xdr:colOff>
      <xdr:row>98</xdr:row>
      <xdr:rowOff>41156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32283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3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143489</xdr:rowOff>
    </xdr:from>
    <xdr:to>
      <xdr:col>76</xdr:col>
      <xdr:colOff>165100</xdr:colOff>
      <xdr:row>97</xdr:row>
      <xdr:rowOff>73639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90166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7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123442</xdr:rowOff>
    </xdr:from>
    <xdr:to>
      <xdr:col>72</xdr:col>
      <xdr:colOff>38100</xdr:colOff>
      <xdr:row>98</xdr:row>
      <xdr:rowOff>53592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5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44719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28321</xdr:rowOff>
    </xdr:from>
    <xdr:to>
      <xdr:col>67</xdr:col>
      <xdr:colOff>101600</xdr:colOff>
      <xdr:row>98</xdr:row>
      <xdr:rowOff>129921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121048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2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29019</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15569"/>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29019</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15569"/>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149669</xdr:rowOff>
    </xdr:from>
    <xdr:to>
      <xdr:col>112</xdr:col>
      <xdr:colOff>38100</xdr:colOff>
      <xdr:row>39</xdr:row>
      <xdr:rowOff>79819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70946</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66333" y="6757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119088</xdr:rowOff>
    </xdr:from>
    <xdr:to>
      <xdr:col>116</xdr:col>
      <xdr:colOff>63500</xdr:colOff>
      <xdr:row>56</xdr:row>
      <xdr:rowOff>121621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720288"/>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32753</xdr:rowOff>
    </xdr:from>
    <xdr:to>
      <xdr:col>111</xdr:col>
      <xdr:colOff>177800</xdr:colOff>
      <xdr:row>56</xdr:row>
      <xdr:rowOff>119088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633953"/>
          <a:ext cx="8890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159607</xdr:rowOff>
    </xdr:from>
    <xdr:to>
      <xdr:col>107</xdr:col>
      <xdr:colOff>50800</xdr:colOff>
      <xdr:row>56</xdr:row>
      <xdr:rowOff>32753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589357"/>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158579</xdr:rowOff>
    </xdr:from>
    <xdr:to>
      <xdr:col>102</xdr:col>
      <xdr:colOff>114300</xdr:colOff>
      <xdr:row>55</xdr:row>
      <xdr:rowOff>159607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58832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70821</xdr:rowOff>
    </xdr:from>
    <xdr:to>
      <xdr:col>116</xdr:col>
      <xdr:colOff>114300</xdr:colOff>
      <xdr:row>57</xdr:row>
      <xdr:rowOff>971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93698</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68288</xdr:rowOff>
    </xdr:from>
    <xdr:to>
      <xdr:col>112</xdr:col>
      <xdr:colOff>38100</xdr:colOff>
      <xdr:row>56</xdr:row>
      <xdr:rowOff>169888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14965</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4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153403</xdr:rowOff>
    </xdr:from>
    <xdr:to>
      <xdr:col>107</xdr:col>
      <xdr:colOff>101600</xdr:colOff>
      <xdr:row>56</xdr:row>
      <xdr:rowOff>83553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5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100080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3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108807</xdr:rowOff>
    </xdr:from>
    <xdr:to>
      <xdr:col>102</xdr:col>
      <xdr:colOff>165100</xdr:colOff>
      <xdr:row>56</xdr:row>
      <xdr:rowOff>38957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5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55484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3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107779</xdr:rowOff>
    </xdr:from>
    <xdr:to>
      <xdr:col>98</xdr:col>
      <xdr:colOff>38100</xdr:colOff>
      <xdr:row>56</xdr:row>
      <xdr:rowOff>37929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5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54456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3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70701</xdr:rowOff>
    </xdr:from>
    <xdr:to>
      <xdr:col>116</xdr:col>
      <xdr:colOff>63500</xdr:colOff>
      <xdr:row>71</xdr:row>
      <xdr:rowOff>143281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243651"/>
          <a:ext cx="8382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140615</xdr:rowOff>
    </xdr:from>
    <xdr:to>
      <xdr:col>111</xdr:col>
      <xdr:colOff>177800</xdr:colOff>
      <xdr:row>71</xdr:row>
      <xdr:rowOff>143281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31356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140615</xdr:rowOff>
    </xdr:from>
    <xdr:to>
      <xdr:col>107</xdr:col>
      <xdr:colOff>50800</xdr:colOff>
      <xdr:row>72</xdr:row>
      <xdr:rowOff>89408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313565"/>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89408</xdr:rowOff>
    </xdr:from>
    <xdr:to>
      <xdr:col>102</xdr:col>
      <xdr:colOff>114300</xdr:colOff>
      <xdr:row>73</xdr:row>
      <xdr:rowOff>55728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433808"/>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19901</xdr:rowOff>
    </xdr:from>
    <xdr:to>
      <xdr:col>116</xdr:col>
      <xdr:colOff>114300</xdr:colOff>
      <xdr:row>71</xdr:row>
      <xdr:rowOff>121501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1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144378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1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92481</xdr:rowOff>
    </xdr:from>
    <xdr:to>
      <xdr:col>112</xdr:col>
      <xdr:colOff>38100</xdr:colOff>
      <xdr:row>72</xdr:row>
      <xdr:rowOff>22631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2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39158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0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89815</xdr:rowOff>
    </xdr:from>
    <xdr:to>
      <xdr:col>107</xdr:col>
      <xdr:colOff>101600</xdr:colOff>
      <xdr:row>72</xdr:row>
      <xdr:rowOff>19965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36492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0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38608</xdr:rowOff>
    </xdr:from>
    <xdr:to>
      <xdr:col>102</xdr:col>
      <xdr:colOff>165100</xdr:colOff>
      <xdr:row>72</xdr:row>
      <xdr:rowOff>140208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156735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4928</xdr:rowOff>
    </xdr:from>
    <xdr:to>
      <xdr:col>98</xdr:col>
      <xdr:colOff>38100</xdr:colOff>
      <xdr:row>73</xdr:row>
      <xdr:rowOff>106528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123055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歳出決算総額は住民一人当たり６００千円であり，前年度と比較し２６千円の増となっている。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類似団体と比較すると補助費等・維持補修費・扶助費・貸付金・繰出金が，特に高い状況となっているが，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維持補修費については除雪費，繰出金については介護保険事業会計および後期高齢者医療事業会計への繰出金が増となっている。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244,431
243,080
677.87
150,163,194
146,551,705
3,237,369
70,592,618
127,001,989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130556</xdr:rowOff>
    </xdr:from>
    <xdr:to>
      <xdr:col>24</xdr:col>
      <xdr:colOff>63500</xdr:colOff>
      <xdr:row>35</xdr:row>
      <xdr:rowOff>150368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130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150368</xdr:rowOff>
    </xdr:from>
    <xdr:to>
      <xdr:col>19</xdr:col>
      <xdr:colOff>177800</xdr:colOff>
      <xdr:row>35</xdr:row>
      <xdr:rowOff>165608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111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102362</xdr:rowOff>
    </xdr:from>
    <xdr:to>
      <xdr:col>15</xdr:col>
      <xdr:colOff>50800</xdr:colOff>
      <xdr:row>35</xdr:row>
      <xdr:rowOff>165608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311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55118</xdr:rowOff>
    </xdr:from>
    <xdr:to>
      <xdr:col>10</xdr:col>
      <xdr:colOff>114300</xdr:colOff>
      <xdr:row>35</xdr:row>
      <xdr:rowOff>102362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5868"/>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79756</xdr:rowOff>
    </xdr:from>
    <xdr:to>
      <xdr:col>24</xdr:col>
      <xdr:colOff>114300</xdr:colOff>
      <xdr:row>36</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58183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99568</xdr:rowOff>
    </xdr:from>
    <xdr:to>
      <xdr:col>20</xdr:col>
      <xdr:colOff>38100</xdr:colOff>
      <xdr:row>36</xdr:row>
      <xdr:rowOff>29718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20845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114808</xdr:rowOff>
    </xdr:from>
    <xdr:to>
      <xdr:col>15</xdr:col>
      <xdr:colOff>101600</xdr:colOff>
      <xdr:row>36</xdr:row>
      <xdr:rowOff>44958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36085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51562</xdr:rowOff>
    </xdr:from>
    <xdr:to>
      <xdr:col>10</xdr:col>
      <xdr:colOff>165100</xdr:colOff>
      <xdr:row>35</xdr:row>
      <xdr:rowOff>153162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144289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xdr:rowOff>
    </xdr:from>
    <xdr:to>
      <xdr:col>6</xdr:col>
      <xdr:colOff>38100</xdr:colOff>
      <xdr:row>35</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122445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168297</xdr:rowOff>
    </xdr:from>
    <xdr:to>
      <xdr:col>24</xdr:col>
      <xdr:colOff>63500</xdr:colOff>
      <xdr:row>57</xdr:row>
      <xdr:rowOff>44722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9497"/>
          <a:ext cx="8382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46334</xdr:rowOff>
    </xdr:from>
    <xdr:to>
      <xdr:col>19</xdr:col>
      <xdr:colOff>177800</xdr:colOff>
      <xdr:row>57</xdr:row>
      <xdr:rowOff>44722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18834"/>
          <a:ext cx="889000" cy="119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46334</xdr:rowOff>
    </xdr:from>
    <xdr:to>
      <xdr:col>15</xdr:col>
      <xdr:colOff>50800</xdr:colOff>
      <xdr:row>57</xdr:row>
      <xdr:rowOff>48695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18834"/>
          <a:ext cx="889000" cy="12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48695</xdr:rowOff>
    </xdr:from>
    <xdr:to>
      <xdr:col>10</xdr:col>
      <xdr:colOff>114300</xdr:colOff>
      <xdr:row>57</xdr:row>
      <xdr:rowOff>101829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21345"/>
          <a:ext cx="889000" cy="5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117497</xdr:rowOff>
    </xdr:from>
    <xdr:to>
      <xdr:col>24</xdr:col>
      <xdr:colOff>114300</xdr:colOff>
      <xdr:row>57</xdr:row>
      <xdr:rowOff>47647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95924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165372</xdr:rowOff>
    </xdr:from>
    <xdr:to>
      <xdr:col>20</xdr:col>
      <xdr:colOff>38100</xdr:colOff>
      <xdr:row>57</xdr:row>
      <xdr:rowOff>95522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166984</xdr:rowOff>
    </xdr:from>
    <xdr:to>
      <xdr:col>15</xdr:col>
      <xdr:colOff>101600</xdr:colOff>
      <xdr:row>50</xdr:row>
      <xdr:rowOff>97134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113661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4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169345</xdr:rowOff>
    </xdr:from>
    <xdr:to>
      <xdr:col>10</xdr:col>
      <xdr:colOff>165100</xdr:colOff>
      <xdr:row>57</xdr:row>
      <xdr:rowOff>99495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90622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51029</xdr:rowOff>
    </xdr:from>
    <xdr:to>
      <xdr:col>6</xdr:col>
      <xdr:colOff>38100</xdr:colOff>
      <xdr:row>57</xdr:row>
      <xdr:rowOff>152629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143756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137725</xdr:rowOff>
    </xdr:from>
    <xdr:to>
      <xdr:col>24</xdr:col>
      <xdr:colOff>63500</xdr:colOff>
      <xdr:row>72</xdr:row>
      <xdr:rowOff>11931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310675"/>
          <a:ext cx="8382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137725</xdr:rowOff>
    </xdr:from>
    <xdr:to>
      <xdr:col>19</xdr:col>
      <xdr:colOff>177800</xdr:colOff>
      <xdr:row>73</xdr:row>
      <xdr:rowOff>126706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310675"/>
          <a:ext cx="889000" cy="33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126706</xdr:rowOff>
    </xdr:from>
    <xdr:to>
      <xdr:col>15</xdr:col>
      <xdr:colOff>50800</xdr:colOff>
      <xdr:row>74</xdr:row>
      <xdr:rowOff>21120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42556"/>
          <a:ext cx="889000" cy="6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21120</xdr:rowOff>
    </xdr:from>
    <xdr:to>
      <xdr:col>10</xdr:col>
      <xdr:colOff>114300</xdr:colOff>
      <xdr:row>74</xdr:row>
      <xdr:rowOff>104550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08420"/>
          <a:ext cx="889000" cy="8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132581</xdr:rowOff>
    </xdr:from>
    <xdr:to>
      <xdr:col>24</xdr:col>
      <xdr:colOff>114300</xdr:colOff>
      <xdr:row>72</xdr:row>
      <xdr:rowOff>62731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155458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5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86925</xdr:rowOff>
    </xdr:from>
    <xdr:to>
      <xdr:col>20</xdr:col>
      <xdr:colOff>38100</xdr:colOff>
      <xdr:row>72</xdr:row>
      <xdr:rowOff>17075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33602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3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75906</xdr:rowOff>
    </xdr:from>
    <xdr:to>
      <xdr:col>15</xdr:col>
      <xdr:colOff>101600</xdr:colOff>
      <xdr:row>74</xdr:row>
      <xdr:rowOff>6056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22583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141770</xdr:rowOff>
    </xdr:from>
    <xdr:to>
      <xdr:col>10</xdr:col>
      <xdr:colOff>165100</xdr:colOff>
      <xdr:row>74</xdr:row>
      <xdr:rowOff>71920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88447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3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53750</xdr:rowOff>
    </xdr:from>
    <xdr:to>
      <xdr:col>6</xdr:col>
      <xdr:colOff>38100</xdr:colOff>
      <xdr:row>74</xdr:row>
      <xdr:rowOff>155350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1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79350</xdr:rowOff>
    </xdr:from>
    <xdr:to>
      <xdr:col>24</xdr:col>
      <xdr:colOff>63500</xdr:colOff>
      <xdr:row>96</xdr:row>
      <xdr:rowOff>108806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67100"/>
          <a:ext cx="838200" cy="20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108806</xdr:rowOff>
    </xdr:from>
    <xdr:to>
      <xdr:col>19</xdr:col>
      <xdr:colOff>177800</xdr:colOff>
      <xdr:row>98</xdr:row>
      <xdr:rowOff>103124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68006"/>
          <a:ext cx="889000" cy="3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138022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73634</xdr:rowOff>
    </xdr:from>
    <xdr:to>
      <xdr:col>15</xdr:col>
      <xdr:colOff>50800</xdr:colOff>
      <xdr:row>98</xdr:row>
      <xdr:rowOff>103124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75734"/>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73634</xdr:rowOff>
    </xdr:from>
    <xdr:to>
      <xdr:col>10</xdr:col>
      <xdr:colOff>114300</xdr:colOff>
      <xdr:row>98</xdr:row>
      <xdr:rowOff>92935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75734"/>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28550</xdr:rowOff>
    </xdr:from>
    <xdr:to>
      <xdr:col>24</xdr:col>
      <xdr:colOff>114300</xdr:colOff>
      <xdr:row>95</xdr:row>
      <xdr:rowOff>130150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51427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6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58006</xdr:rowOff>
    </xdr:from>
    <xdr:to>
      <xdr:col>20</xdr:col>
      <xdr:colOff>38100</xdr:colOff>
      <xdr:row>96</xdr:row>
      <xdr:rowOff>159606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150733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0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52324</xdr:rowOff>
    </xdr:from>
    <xdr:to>
      <xdr:col>15</xdr:col>
      <xdr:colOff>101600</xdr:colOff>
      <xdr:row>98</xdr:row>
      <xdr:rowOff>153924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145051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22834</xdr:rowOff>
    </xdr:from>
    <xdr:to>
      <xdr:col>10</xdr:col>
      <xdr:colOff>165100</xdr:colOff>
      <xdr:row>98</xdr:row>
      <xdr:rowOff>124434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140961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42135</xdr:rowOff>
    </xdr:from>
    <xdr:to>
      <xdr:col>6</xdr:col>
      <xdr:colOff>38100</xdr:colOff>
      <xdr:row>98</xdr:row>
      <xdr:rowOff>143735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160262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137414</xdr:rowOff>
    </xdr:from>
    <xdr:to>
      <xdr:col>55</xdr:col>
      <xdr:colOff>0</xdr:colOff>
      <xdr:row>36</xdr:row>
      <xdr:rowOff>169418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0961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114554</xdr:rowOff>
    </xdr:from>
    <xdr:to>
      <xdr:col>50</xdr:col>
      <xdr:colOff>114300</xdr:colOff>
      <xdr:row>36</xdr:row>
      <xdr:rowOff>169418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8675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37</xdr:row>
      <xdr:rowOff>44145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86754"/>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44145</xdr:rowOff>
    </xdr:from>
    <xdr:to>
      <xdr:col>41</xdr:col>
      <xdr:colOff>50800</xdr:colOff>
      <xdr:row>37</xdr:row>
      <xdr:rowOff>45517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877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86614</xdr:rowOff>
    </xdr:from>
    <xdr:to>
      <xdr:col>55</xdr:col>
      <xdr:colOff>50800</xdr:colOff>
      <xdr:row>37</xdr:row>
      <xdr:rowOff>16764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109491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118618</xdr:rowOff>
    </xdr:from>
    <xdr:to>
      <xdr:col>50</xdr:col>
      <xdr:colOff>165100</xdr:colOff>
      <xdr:row>37</xdr:row>
      <xdr:rowOff>48768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39895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8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63754</xdr:rowOff>
    </xdr:from>
    <xdr:to>
      <xdr:col>46</xdr:col>
      <xdr:colOff>38100</xdr:colOff>
      <xdr:row>36</xdr:row>
      <xdr:rowOff>165354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10431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164795</xdr:rowOff>
    </xdr:from>
    <xdr:to>
      <xdr:col>41</xdr:col>
      <xdr:colOff>101600</xdr:colOff>
      <xdr:row>37</xdr:row>
      <xdr:rowOff>94945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86072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166167</xdr:rowOff>
    </xdr:from>
    <xdr:to>
      <xdr:col>36</xdr:col>
      <xdr:colOff>165100</xdr:colOff>
      <xdr:row>37</xdr:row>
      <xdr:rowOff>96317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87444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91351</xdr:rowOff>
    </xdr:from>
    <xdr:to>
      <xdr:col>55</xdr:col>
      <xdr:colOff>0</xdr:colOff>
      <xdr:row>56</xdr:row>
      <xdr:rowOff>98666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9255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95409</xdr:rowOff>
    </xdr:from>
    <xdr:to>
      <xdr:col>50</xdr:col>
      <xdr:colOff>114300</xdr:colOff>
      <xdr:row>56</xdr:row>
      <xdr:rowOff>98666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696609"/>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95409</xdr:rowOff>
    </xdr:from>
    <xdr:to>
      <xdr:col>45</xdr:col>
      <xdr:colOff>177800</xdr:colOff>
      <xdr:row>56</xdr:row>
      <xdr:rowOff>165532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96609"/>
          <a:ext cx="889000" cy="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165532</xdr:rowOff>
    </xdr:from>
    <xdr:to>
      <xdr:col>41</xdr:col>
      <xdr:colOff>50800</xdr:colOff>
      <xdr:row>57</xdr:row>
      <xdr:rowOff>30658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766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40551</xdr:rowOff>
    </xdr:from>
    <xdr:to>
      <xdr:col>55</xdr:col>
      <xdr:colOff>50800</xdr:colOff>
      <xdr:row>56</xdr:row>
      <xdr:rowOff>142151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18978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2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47866</xdr:rowOff>
    </xdr:from>
    <xdr:to>
      <xdr:col>50</xdr:col>
      <xdr:colOff>165100</xdr:colOff>
      <xdr:row>56</xdr:row>
      <xdr:rowOff>149466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140593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7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44609</xdr:rowOff>
    </xdr:from>
    <xdr:to>
      <xdr:col>46</xdr:col>
      <xdr:colOff>38100</xdr:colOff>
      <xdr:row>56</xdr:row>
      <xdr:rowOff>146209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137336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7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114732</xdr:rowOff>
    </xdr:from>
    <xdr:to>
      <xdr:col>41</xdr:col>
      <xdr:colOff>101600</xdr:colOff>
      <xdr:row>57</xdr:row>
      <xdr:rowOff>44882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36009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80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151308</xdr:rowOff>
    </xdr:from>
    <xdr:to>
      <xdr:col>36</xdr:col>
      <xdr:colOff>165100</xdr:colOff>
      <xdr:row>57</xdr:row>
      <xdr:rowOff>81458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72585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84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1773</xdr:rowOff>
    </xdr:from>
    <xdr:to>
      <xdr:col>55</xdr:col>
      <xdr:colOff>0</xdr:colOff>
      <xdr:row>75</xdr:row>
      <xdr:rowOff>91890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60523"/>
          <a:ext cx="838200" cy="9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10035</xdr:rowOff>
    </xdr:from>
    <xdr:to>
      <xdr:col>50</xdr:col>
      <xdr:colOff>114300</xdr:colOff>
      <xdr:row>75</xdr:row>
      <xdr:rowOff>91890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68785"/>
          <a:ext cx="889000" cy="8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10035</xdr:rowOff>
    </xdr:from>
    <xdr:to>
      <xdr:col>45</xdr:col>
      <xdr:colOff>177800</xdr:colOff>
      <xdr:row>75</xdr:row>
      <xdr:rowOff>161923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68785"/>
          <a:ext cx="889000" cy="15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161923</xdr:rowOff>
    </xdr:from>
    <xdr:to>
      <xdr:col>41</xdr:col>
      <xdr:colOff>50800</xdr:colOff>
      <xdr:row>76</xdr:row>
      <xdr:rowOff>25563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20673"/>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122423</xdr:rowOff>
    </xdr:from>
    <xdr:to>
      <xdr:col>55</xdr:col>
      <xdr:colOff>50800</xdr:colOff>
      <xdr:row>75</xdr:row>
      <xdr:rowOff>52573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145300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41090</xdr:rowOff>
    </xdr:from>
    <xdr:to>
      <xdr:col>50</xdr:col>
      <xdr:colOff>165100</xdr:colOff>
      <xdr:row>75</xdr:row>
      <xdr:rowOff>142690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159217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130685</xdr:rowOff>
    </xdr:from>
    <xdr:to>
      <xdr:col>46</xdr:col>
      <xdr:colOff>38100</xdr:colOff>
      <xdr:row>75</xdr:row>
      <xdr:rowOff>60835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77362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5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111123</xdr:rowOff>
    </xdr:from>
    <xdr:to>
      <xdr:col>41</xdr:col>
      <xdr:colOff>101600</xdr:colOff>
      <xdr:row>76</xdr:row>
      <xdr:rowOff>41273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57800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146213</xdr:rowOff>
    </xdr:from>
    <xdr:to>
      <xdr:col>36</xdr:col>
      <xdr:colOff>165100</xdr:colOff>
      <xdr:row>76</xdr:row>
      <xdr:rowOff>76363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92891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44079</xdr:rowOff>
    </xdr:from>
    <xdr:to>
      <xdr:col>55</xdr:col>
      <xdr:colOff>0</xdr:colOff>
      <xdr:row>96</xdr:row>
      <xdr:rowOff>166870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03279"/>
          <a:ext cx="8382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131159</xdr:rowOff>
    </xdr:from>
    <xdr:to>
      <xdr:col>50</xdr:col>
      <xdr:colOff>114300</xdr:colOff>
      <xdr:row>96</xdr:row>
      <xdr:rowOff>166870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90359"/>
          <a:ext cx="889000" cy="3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131159</xdr:rowOff>
    </xdr:from>
    <xdr:to>
      <xdr:col>45</xdr:col>
      <xdr:colOff>177800</xdr:colOff>
      <xdr:row>96</xdr:row>
      <xdr:rowOff>132891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90359"/>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132891</xdr:rowOff>
    </xdr:from>
    <xdr:to>
      <xdr:col>41</xdr:col>
      <xdr:colOff>50800</xdr:colOff>
      <xdr:row>96</xdr:row>
      <xdr:rowOff>138655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92091"/>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164729</xdr:rowOff>
    </xdr:from>
    <xdr:to>
      <xdr:col>55</xdr:col>
      <xdr:colOff>50800</xdr:colOff>
      <xdr:row>96</xdr:row>
      <xdr:rowOff>94879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16156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0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116070</xdr:rowOff>
    </xdr:from>
    <xdr:to>
      <xdr:col>50</xdr:col>
      <xdr:colOff>165100</xdr:colOff>
      <xdr:row>97</xdr:row>
      <xdr:rowOff>46220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7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62747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80359</xdr:rowOff>
    </xdr:from>
    <xdr:to>
      <xdr:col>46</xdr:col>
      <xdr:colOff>38100</xdr:colOff>
      <xdr:row>97</xdr:row>
      <xdr:rowOff>10509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27036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82091</xdr:rowOff>
    </xdr:from>
    <xdr:to>
      <xdr:col>41</xdr:col>
      <xdr:colOff>101600</xdr:colOff>
      <xdr:row>97</xdr:row>
      <xdr:rowOff>12241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87855</xdr:rowOff>
    </xdr:from>
    <xdr:to>
      <xdr:col>36</xdr:col>
      <xdr:colOff>165100</xdr:colOff>
      <xdr:row>97</xdr:row>
      <xdr:rowOff>18005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34532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2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121902</xdr:rowOff>
    </xdr:from>
    <xdr:to>
      <xdr:col>85</xdr:col>
      <xdr:colOff>127000</xdr:colOff>
      <xdr:row>32</xdr:row>
      <xdr:rowOff>168438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608302"/>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168438</xdr:rowOff>
    </xdr:from>
    <xdr:to>
      <xdr:col>81</xdr:col>
      <xdr:colOff>50800</xdr:colOff>
      <xdr:row>33</xdr:row>
      <xdr:rowOff>85653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654838"/>
          <a:ext cx="889000" cy="8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51362</xdr:rowOff>
    </xdr:from>
    <xdr:to>
      <xdr:col>76</xdr:col>
      <xdr:colOff>114300</xdr:colOff>
      <xdr:row>33</xdr:row>
      <xdr:rowOff>85653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70921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51362</xdr:rowOff>
    </xdr:from>
    <xdr:to>
      <xdr:col>71</xdr:col>
      <xdr:colOff>177800</xdr:colOff>
      <xdr:row>33</xdr:row>
      <xdr:rowOff>93000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709212"/>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71102</xdr:rowOff>
    </xdr:from>
    <xdr:to>
      <xdr:col>85</xdr:col>
      <xdr:colOff>177800</xdr:colOff>
      <xdr:row>33</xdr:row>
      <xdr:rowOff>1252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5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93979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40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117638</xdr:rowOff>
    </xdr:from>
    <xdr:to>
      <xdr:col>81</xdr:col>
      <xdr:colOff>101600</xdr:colOff>
      <xdr:row>33</xdr:row>
      <xdr:rowOff>47788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6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64315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3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34853</xdr:rowOff>
    </xdr:from>
    <xdr:to>
      <xdr:col>76</xdr:col>
      <xdr:colOff>165100</xdr:colOff>
      <xdr:row>33</xdr:row>
      <xdr:rowOff>136453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6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152980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4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562</xdr:rowOff>
    </xdr:from>
    <xdr:to>
      <xdr:col>72</xdr:col>
      <xdr:colOff>38100</xdr:colOff>
      <xdr:row>33</xdr:row>
      <xdr:rowOff>102162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65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118689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43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42200</xdr:rowOff>
    </xdr:from>
    <xdr:to>
      <xdr:col>67</xdr:col>
      <xdr:colOff>101600</xdr:colOff>
      <xdr:row>33</xdr:row>
      <xdr:rowOff>143800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160327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7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119240</xdr:rowOff>
    </xdr:from>
    <xdr:to>
      <xdr:col>85</xdr:col>
      <xdr:colOff>127000</xdr:colOff>
      <xdr:row>56</xdr:row>
      <xdr:rowOff>47365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48990"/>
          <a:ext cx="838200" cy="9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6597</xdr:rowOff>
    </xdr:from>
    <xdr:to>
      <xdr:col>81</xdr:col>
      <xdr:colOff>50800</xdr:colOff>
      <xdr:row>56</xdr:row>
      <xdr:rowOff>47365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36347"/>
          <a:ext cx="889000" cy="2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122345</xdr:rowOff>
    </xdr:from>
    <xdr:to>
      <xdr:col>76</xdr:col>
      <xdr:colOff>114300</xdr:colOff>
      <xdr:row>55</xdr:row>
      <xdr:rowOff>6597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380645"/>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122345</xdr:rowOff>
    </xdr:from>
    <xdr:to>
      <xdr:col>71</xdr:col>
      <xdr:colOff>177800</xdr:colOff>
      <xdr:row>55</xdr:row>
      <xdr:rowOff>171132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380645"/>
          <a:ext cx="889000" cy="22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68440</xdr:rowOff>
    </xdr:from>
    <xdr:to>
      <xdr:col>85</xdr:col>
      <xdr:colOff>177800</xdr:colOff>
      <xdr:row>55</xdr:row>
      <xdr:rowOff>170040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91317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168015</xdr:rowOff>
    </xdr:from>
    <xdr:to>
      <xdr:col>81</xdr:col>
      <xdr:colOff>101600</xdr:colOff>
      <xdr:row>56</xdr:row>
      <xdr:rowOff>98165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114692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7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127247</xdr:rowOff>
    </xdr:from>
    <xdr:to>
      <xdr:col>76</xdr:col>
      <xdr:colOff>165100</xdr:colOff>
      <xdr:row>55</xdr:row>
      <xdr:rowOff>57397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73924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71545</xdr:rowOff>
    </xdr:from>
    <xdr:to>
      <xdr:col>72</xdr:col>
      <xdr:colOff>38100</xdr:colOff>
      <xdr:row>55</xdr:row>
      <xdr:rowOff>1695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3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18222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0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120332</xdr:rowOff>
    </xdr:from>
    <xdr:to>
      <xdr:col>67</xdr:col>
      <xdr:colOff>101600</xdr:colOff>
      <xdr:row>56</xdr:row>
      <xdr:rowOff>50482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67009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25400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6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161925</xdr:rowOff>
    </xdr:from>
    <xdr:to>
      <xdr:col>76</xdr:col>
      <xdr:colOff>114300</xdr:colOff>
      <xdr:row>79</xdr:row>
      <xdr:rowOff>25400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35025"/>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161925</xdr:rowOff>
    </xdr:from>
    <xdr:to>
      <xdr:col>71</xdr:col>
      <xdr:colOff>177800</xdr:colOff>
      <xdr:row>79</xdr:row>
      <xdr:rowOff>17145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35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146050</xdr:rowOff>
    </xdr:from>
    <xdr:to>
      <xdr:col>76</xdr:col>
      <xdr:colOff>165100</xdr:colOff>
      <xdr:row>79</xdr:row>
      <xdr:rowOff>76200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67327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111125</xdr:rowOff>
    </xdr:from>
    <xdr:to>
      <xdr:col>72</xdr:col>
      <xdr:colOff>38100</xdr:colOff>
      <xdr:row>79</xdr:row>
      <xdr:rowOff>41275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32402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76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137795</xdr:rowOff>
    </xdr:from>
    <xdr:to>
      <xdr:col>67</xdr:col>
      <xdr:colOff>101600</xdr:colOff>
      <xdr:row>79</xdr:row>
      <xdr:rowOff>67945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59072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03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140777</xdr:rowOff>
    </xdr:from>
    <xdr:to>
      <xdr:col>85</xdr:col>
      <xdr:colOff>127000</xdr:colOff>
      <xdr:row>91</xdr:row>
      <xdr:rowOff>159099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742727"/>
          <a:ext cx="838200" cy="1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137088</xdr:rowOff>
    </xdr:from>
    <xdr:to>
      <xdr:col>81</xdr:col>
      <xdr:colOff>50800</xdr:colOff>
      <xdr:row>91</xdr:row>
      <xdr:rowOff>159099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739038"/>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104136</xdr:rowOff>
    </xdr:from>
    <xdr:to>
      <xdr:col>76</xdr:col>
      <xdr:colOff>114300</xdr:colOff>
      <xdr:row>91</xdr:row>
      <xdr:rowOff>137088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706086"/>
          <a:ext cx="8890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160699</xdr:rowOff>
    </xdr:from>
    <xdr:to>
      <xdr:col>71</xdr:col>
      <xdr:colOff>177800</xdr:colOff>
      <xdr:row>91</xdr:row>
      <xdr:rowOff>104136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419749"/>
          <a:ext cx="889000" cy="2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89977</xdr:rowOff>
    </xdr:from>
    <xdr:to>
      <xdr:col>85</xdr:col>
      <xdr:colOff>177800</xdr:colOff>
      <xdr:row>92</xdr:row>
      <xdr:rowOff>20127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112854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54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108299</xdr:rowOff>
    </xdr:from>
    <xdr:to>
      <xdr:col>81</xdr:col>
      <xdr:colOff>101600</xdr:colOff>
      <xdr:row>92</xdr:row>
      <xdr:rowOff>38449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7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54976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4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86288</xdr:rowOff>
    </xdr:from>
    <xdr:to>
      <xdr:col>76</xdr:col>
      <xdr:colOff>165100</xdr:colOff>
      <xdr:row>92</xdr:row>
      <xdr:rowOff>16438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6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32965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4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53336</xdr:rowOff>
    </xdr:from>
    <xdr:to>
      <xdr:col>72</xdr:col>
      <xdr:colOff>38100</xdr:colOff>
      <xdr:row>91</xdr:row>
      <xdr:rowOff>154936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6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4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109899</xdr:rowOff>
    </xdr:from>
    <xdr:to>
      <xdr:col>67</xdr:col>
      <xdr:colOff>101600</xdr:colOff>
      <xdr:row>90</xdr:row>
      <xdr:rowOff>40049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3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56576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1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123355</xdr:rowOff>
    </xdr:from>
    <xdr:to>
      <xdr:col>116</xdr:col>
      <xdr:colOff>63500</xdr:colOff>
      <xdr:row>38</xdr:row>
      <xdr:rowOff>137909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638455"/>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104932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62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137909</xdr:rowOff>
    </xdr:from>
    <xdr:to>
      <xdr:col>111</xdr:col>
      <xdr:colOff>177800</xdr:colOff>
      <xdr:row>38</xdr:row>
      <xdr:rowOff>160007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0434300" y="665300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75366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136119</xdr:rowOff>
    </xdr:from>
    <xdr:to>
      <xdr:col>107</xdr:col>
      <xdr:colOff>50800</xdr:colOff>
      <xdr:row>38</xdr:row>
      <xdr:rowOff>160007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1219"/>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75633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136119</xdr:rowOff>
    </xdr:from>
    <xdr:to>
      <xdr:col>102</xdr:col>
      <xdr:colOff>114300</xdr:colOff>
      <xdr:row>38</xdr:row>
      <xdr:rowOff>167246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6651219"/>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75252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72555</xdr:rowOff>
    </xdr:from>
    <xdr:to>
      <xdr:col>116</xdr:col>
      <xdr:colOff>114300</xdr:colOff>
      <xdr:row>39</xdr:row>
      <xdr:rowOff>2705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5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31932</xdr:rowOff>
    </xdr:from>
    <xdr:ext cx="469744"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3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87109</xdr:rowOff>
    </xdr:from>
    <xdr:to>
      <xdr:col>112</xdr:col>
      <xdr:colOff>38100</xdr:colOff>
      <xdr:row>39</xdr:row>
      <xdr:rowOff>17259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33786</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088428" y="63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109207</xdr:rowOff>
    </xdr:from>
    <xdr:to>
      <xdr:col>107</xdr:col>
      <xdr:colOff>101600</xdr:colOff>
      <xdr:row>39</xdr:row>
      <xdr:rowOff>39357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55884</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639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85319</xdr:rowOff>
    </xdr:from>
    <xdr:to>
      <xdr:col>102</xdr:col>
      <xdr:colOff>165100</xdr:colOff>
      <xdr:row>39</xdr:row>
      <xdr:rowOff>15469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31995</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10428" y="637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116446</xdr:rowOff>
    </xdr:from>
    <xdr:to>
      <xdr:col>98</xdr:col>
      <xdr:colOff>38100</xdr:colOff>
      <xdr:row>39</xdr:row>
      <xdr:rowOff>46596</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63123</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21428" y="64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類似団体と比較すると民生費・商工費・消防費・諸支出金が高い状況となっている。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衛生費については，新型コロナウイルス感染症医療費</a:t>
          </a:r>
          <a:r>
            <a:rPr lang="ja-JP" altLang="ja-JP" sz="1100" b="0" i="0" baseline="0">
              <a:solidFill>
                <a:schemeClr val="dk1"/>
              </a:solidFill>
              <a:effectLst/>
              <a:latin typeface="+mn-lt"/>
              <a:ea typeface="+mn-ea"/>
              <a:cs typeface="+mn-cs"/>
            </a:rPr>
            <a:t>などの感染症対策により増加し，</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ja-JP" sz="1100" baseline="0">
              <a:solidFill>
                <a:schemeClr val="dk1"/>
              </a:solidFill>
              <a:effectLst/>
              <a:latin typeface="+mn-lt"/>
              <a:ea typeface="+mn-ea"/>
              <a:cs typeface="+mn-cs"/>
            </a:rPr>
            <a:t>  </a:t>
          </a:r>
          <a:r>
            <a:rPr lang="en-US"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土木費については，大雪の影響による除雪費の増加に伴い，前年度から大きく増加してしている。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令和３年度と比較すると，実質収支額が０．２４ポイント増加し，前年</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度に引き続き実質単年度収支が黒字となった。また，財政調整基金につい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ても決算剰余金１／２相当を着実に積立していることから，残高を増やし</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今後も限られた財源のなかで，創意と工夫をもって，安定的な財政運営</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を目指す。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病院事業会計においては，平成２６年度以降実質赤字額が発生していたが，令和３年度から引き続き，地域の医療機関との連携強化による紹介患者確保に努めたこと等による医業収益の増加や，感染症指定医療機関として新型コロナウイルス感染症患者専用の病床を確保し，同患者を受け入れたことに対する国からの補助などにより，令和３年度と比べ３．３２ポイント改善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水道事業会計・公共下水道事業会計においては黒字額がほぼ横ばいとなっており，これらの各会計においては，令和５年３月に改訂した「函館市上下水道事業経営ビジョン」に基づき，今後も収益の確保および経費の節減に努め，比率の改善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150163194</v>
      </c>
      <c r="BO4" s="407"/>
      <c r="BP4" s="407"/>
      <c r="BQ4" s="407"/>
      <c r="BR4" s="407"/>
      <c r="BS4" s="407"/>
      <c r="BT4" s="407"/>
      <c r="BU4" s="408"/>
      <c r="BV4" s="406">
        <v>146534785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4.5999999999999996</v>
      </c>
      <c r="CU4" s="413"/>
      <c r="CV4" s="413"/>
      <c r="CW4" s="413"/>
      <c r="CX4" s="413"/>
      <c r="CY4" s="413"/>
      <c r="CZ4" s="413"/>
      <c r="DA4" s="414"/>
      <c r="DB4" s="412">
        <v>4.4000000000000004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146551705</v>
      </c>
      <c r="BO5" s="444"/>
      <c r="BP5" s="444"/>
      <c r="BQ5" s="444"/>
      <c r="BR5" s="444"/>
      <c r="BS5" s="444"/>
      <c r="BT5" s="444"/>
      <c r="BU5" s="445"/>
      <c r="BV5" s="443">
        <v>142484781</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95</v>
      </c>
      <c r="CU5" s="441"/>
      <c r="CV5" s="441"/>
      <c r="CW5" s="441"/>
      <c r="CX5" s="441"/>
      <c r="CY5" s="441"/>
      <c r="CZ5" s="441"/>
      <c r="DA5" s="442"/>
      <c r="DB5" s="440">
        <v>91.2</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3611489</v>
      </c>
      <c r="BO6" s="444"/>
      <c r="BP6" s="444"/>
      <c r="BQ6" s="444"/>
      <c r="BR6" s="444"/>
      <c r="BS6" s="444"/>
      <c r="BT6" s="444"/>
      <c r="BU6" s="445"/>
      <c r="BV6" s="443">
        <v>4050004</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97.8</v>
      </c>
      <c r="CU6" s="481"/>
      <c r="CV6" s="481"/>
      <c r="CW6" s="481"/>
      <c r="CX6" s="481"/>
      <c r="CY6" s="481"/>
      <c r="CZ6" s="481"/>
      <c r="DA6" s="482"/>
      <c r="DB6" s="480">
        <v>95.2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374120</v>
      </c>
      <c r="BO7" s="444"/>
      <c r="BP7" s="444"/>
      <c r="BQ7" s="444"/>
      <c r="BR7" s="444"/>
      <c r="BS7" s="444"/>
      <c r="BT7" s="444"/>
      <c r="BU7" s="445"/>
      <c r="BV7" s="443">
        <v>905386</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70592618</v>
      </c>
      <c r="CU7" s="444"/>
      <c r="CV7" s="444"/>
      <c r="CW7" s="444"/>
      <c r="CX7" s="444"/>
      <c r="CY7" s="444"/>
      <c r="CZ7" s="444"/>
      <c r="DA7" s="445"/>
      <c r="DB7" s="443">
        <v>72224159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3237369</v>
      </c>
      <c r="BO8" s="444"/>
      <c r="BP8" s="444"/>
      <c r="BQ8" s="444"/>
      <c r="BR8" s="444"/>
      <c r="BS8" s="444"/>
      <c r="BT8" s="444"/>
      <c r="BU8" s="445"/>
      <c r="BV8" s="443">
        <v>3144618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0.48</v>
      </c>
      <c r="CU8" s="484"/>
      <c r="CV8" s="484"/>
      <c r="CW8" s="484"/>
      <c r="CX8" s="484"/>
      <c r="CY8" s="484"/>
      <c r="CZ8" s="484"/>
      <c r="DA8" s="485"/>
      <c r="DB8" s="483">
        <v>0.48</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251084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92751</v>
      </c>
      <c r="BO9" s="444"/>
      <c r="BP9" s="444"/>
      <c r="BQ9" s="444"/>
      <c r="BR9" s="444"/>
      <c r="BS9" s="444"/>
      <c r="BT9" s="444"/>
      <c r="BU9" s="445"/>
      <c r="BV9" s="443">
        <v>1089926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13.6</v>
      </c>
      <c r="CU9" s="441"/>
      <c r="CV9" s="441"/>
      <c r="CW9" s="441"/>
      <c r="CX9" s="441"/>
      <c r="CY9" s="441"/>
      <c r="CZ9" s="441"/>
      <c r="DA9" s="442"/>
      <c r="DB9" s="440">
        <v>14.2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265979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1561865</v>
      </c>
      <c r="BO10" s="444"/>
      <c r="BP10" s="444"/>
      <c r="BQ10" s="444"/>
      <c r="BR10" s="444"/>
      <c r="BS10" s="444"/>
      <c r="BT10" s="444"/>
      <c r="BU10" s="445"/>
      <c r="BV10" s="443">
        <v>1018039</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58897</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244431</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117</v>
      </c>
      <c r="AV12" s="476"/>
      <c r="AW12" s="476"/>
      <c r="AX12" s="476"/>
      <c r="AY12" s="477" t="s">
        <v>136</v>
      </c>
      <c r="AZ12" s="478"/>
      <c r="BA12" s="478"/>
      <c r="BB12" s="478"/>
      <c r="BC12" s="478"/>
      <c r="BD12" s="478"/>
      <c r="BE12" s="478"/>
      <c r="BF12" s="478"/>
      <c r="BG12" s="478"/>
      <c r="BH12" s="478"/>
      <c r="BI12" s="478"/>
      <c r="BJ12" s="478"/>
      <c r="BK12" s="478"/>
      <c r="BL12" s="478"/>
      <c r="BM12" s="479"/>
      <c r="BN12" s="443">
        <v>1000000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243080</v>
      </c>
      <c r="S13" s="528"/>
      <c r="T13" s="528"/>
      <c r="U13" s="528"/>
      <c r="V13" s="529"/>
      <c r="W13" s="459" t="s">
        <v>140</v>
      </c>
      <c r="X13" s="460"/>
      <c r="Y13" s="460"/>
      <c r="Z13" s="460"/>
      <c r="AA13" s="460"/>
      <c r="AB13" s="450"/>
      <c r="AC13" s="494">
        <v>3202</v>
      </c>
      <c r="AD13" s="495"/>
      <c r="AE13" s="495"/>
      <c r="AF13" s="495"/>
      <c r="AG13" s="537"/>
      <c r="AH13" s="494">
        <v>4137</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654616</v>
      </c>
      <c r="BO13" s="444"/>
      <c r="BP13" s="444"/>
      <c r="BQ13" s="444"/>
      <c r="BR13" s="444"/>
      <c r="BS13" s="444"/>
      <c r="BT13" s="444"/>
      <c r="BU13" s="445"/>
      <c r="BV13" s="443">
        <v>2166862</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5.0999999999999996</v>
      </c>
      <c r="CU13" s="441"/>
      <c r="CV13" s="441"/>
      <c r="CW13" s="441"/>
      <c r="CX13" s="441"/>
      <c r="CY13" s="441"/>
      <c r="CZ13" s="441"/>
      <c r="DA13" s="442"/>
      <c r="DB13" s="440">
        <v>5.0999999999999996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248106</v>
      </c>
      <c r="S14" s="528"/>
      <c r="T14" s="528"/>
      <c r="U14" s="528"/>
      <c r="V14" s="529"/>
      <c r="W14" s="433"/>
      <c r="X14" s="434"/>
      <c r="Y14" s="434"/>
      <c r="Z14" s="434"/>
      <c r="AA14" s="434"/>
      <c r="AB14" s="423"/>
      <c r="AC14" s="530">
        <v>3.1</v>
      </c>
      <c r="AD14" s="531"/>
      <c r="AE14" s="531"/>
      <c r="AF14" s="531"/>
      <c r="AG14" s="532"/>
      <c r="AH14" s="530">
        <v>3.8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37.4</v>
      </c>
      <c r="CU14" s="542"/>
      <c r="CV14" s="542"/>
      <c r="CW14" s="542"/>
      <c r="CX14" s="542"/>
      <c r="CY14" s="542"/>
      <c r="CZ14" s="542"/>
      <c r="DA14" s="543"/>
      <c r="DB14" s="541">
        <v>40.1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147</v>
      </c>
      <c r="N15" s="535"/>
      <c r="O15" s="535"/>
      <c r="P15" s="535"/>
      <c r="Q15" s="536"/>
      <c r="R15" s="527">
        <v>247102</v>
      </c>
      <c r="S15" s="528"/>
      <c r="T15" s="528"/>
      <c r="U15" s="528"/>
      <c r="V15" s="529"/>
      <c r="W15" s="459" t="s">
        <v>148</v>
      </c>
      <c r="X15" s="460"/>
      <c r="Y15" s="460"/>
      <c r="Z15" s="460"/>
      <c r="AA15" s="460"/>
      <c r="AB15" s="450"/>
      <c r="AC15" s="494">
        <v>17553</v>
      </c>
      <c r="AD15" s="495"/>
      <c r="AE15" s="495"/>
      <c r="AF15" s="495"/>
      <c r="AG15" s="537"/>
      <c r="AH15" s="494">
        <v>19490</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29194615</v>
      </c>
      <c r="BO15" s="407"/>
      <c r="BP15" s="407"/>
      <c r="BQ15" s="407"/>
      <c r="BR15" s="407"/>
      <c r="BS15" s="407"/>
      <c r="BT15" s="407"/>
      <c r="BU15" s="408"/>
      <c r="BV15" s="406">
        <v>28205539</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16.7</v>
      </c>
      <c r="AD16" s="531"/>
      <c r="AE16" s="531"/>
      <c r="AF16" s="531"/>
      <c r="AG16" s="532"/>
      <c r="AH16" s="530">
        <v>17.7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60777645</v>
      </c>
      <c r="BO16" s="444"/>
      <c r="BP16" s="444"/>
      <c r="BQ16" s="444"/>
      <c r="BR16" s="444"/>
      <c r="BS16" s="444"/>
      <c r="BT16" s="444"/>
      <c r="BU16" s="445"/>
      <c r="BV16" s="443">
        <v>60568134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84172</v>
      </c>
      <c r="AD17" s="495"/>
      <c r="AE17" s="495"/>
      <c r="AF17" s="495"/>
      <c r="AG17" s="537"/>
      <c r="AH17" s="494">
        <v>86480</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36859547</v>
      </c>
      <c r="BO17" s="444"/>
      <c r="BP17" s="444"/>
      <c r="BQ17" s="444"/>
      <c r="BR17" s="444"/>
      <c r="BS17" s="444"/>
      <c r="BT17" s="444"/>
      <c r="BU17" s="445"/>
      <c r="BV17" s="443">
        <v>35595708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677.87</v>
      </c>
      <c r="M18" s="567"/>
      <c r="N18" s="567"/>
      <c r="O18" s="567"/>
      <c r="P18" s="567"/>
      <c r="Q18" s="567"/>
      <c r="R18" s="568"/>
      <c r="S18" s="568"/>
      <c r="T18" s="568"/>
      <c r="U18" s="568"/>
      <c r="V18" s="569"/>
      <c r="W18" s="461"/>
      <c r="X18" s="462"/>
      <c r="Y18" s="462"/>
      <c r="Z18" s="462"/>
      <c r="AA18" s="462"/>
      <c r="AB18" s="453"/>
      <c r="AC18" s="570">
        <v>80.2</v>
      </c>
      <c r="AD18" s="571"/>
      <c r="AE18" s="571"/>
      <c r="AF18" s="571"/>
      <c r="AG18" s="572"/>
      <c r="AH18" s="570">
        <v>78.5</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68957257</v>
      </c>
      <c r="BO18" s="444"/>
      <c r="BP18" s="444"/>
      <c r="BQ18" s="444"/>
      <c r="BR18" s="444"/>
      <c r="BS18" s="444"/>
      <c r="BT18" s="444"/>
      <c r="BU18" s="445"/>
      <c r="BV18" s="443">
        <v>67657296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370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89073418</v>
      </c>
      <c r="BO19" s="444"/>
      <c r="BP19" s="444"/>
      <c r="BQ19" s="444"/>
      <c r="BR19" s="444"/>
      <c r="BS19" s="444"/>
      <c r="BT19" s="444"/>
      <c r="BU19" s="445"/>
      <c r="BV19" s="443">
        <v>85902289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121793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127001989</v>
      </c>
      <c r="BO22" s="407"/>
      <c r="BP22" s="407"/>
      <c r="BQ22" s="407"/>
      <c r="BR22" s="407"/>
      <c r="BS22" s="407"/>
      <c r="BT22" s="407"/>
      <c r="BU22" s="408"/>
      <c r="BV22" s="406">
        <v>131635714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19695139</v>
      </c>
      <c r="BO23" s="444"/>
      <c r="BP23" s="444"/>
      <c r="BQ23" s="444"/>
      <c r="BR23" s="444"/>
      <c r="BS23" s="444"/>
      <c r="BT23" s="444"/>
      <c r="BU23" s="445"/>
      <c r="BV23" s="443">
        <v>22237597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172</v>
      </c>
      <c r="F24" s="473"/>
      <c r="G24" s="473"/>
      <c r="H24" s="473"/>
      <c r="I24" s="473"/>
      <c r="J24" s="473"/>
      <c r="K24" s="474"/>
      <c r="L24" s="494">
        <v>1</v>
      </c>
      <c r="M24" s="495"/>
      <c r="N24" s="495"/>
      <c r="O24" s="495"/>
      <c r="P24" s="537"/>
      <c r="Q24" s="494">
        <v>10500</v>
      </c>
      <c r="R24" s="495"/>
      <c r="S24" s="495"/>
      <c r="T24" s="495"/>
      <c r="U24" s="495"/>
      <c r="V24" s="537"/>
      <c r="W24" s="589"/>
      <c r="X24" s="590"/>
      <c r="Y24" s="591"/>
      <c r="Z24" s="493" t="s">
        <v>173</v>
      </c>
      <c r="AA24" s="473"/>
      <c r="AB24" s="473"/>
      <c r="AC24" s="473"/>
      <c r="AD24" s="473"/>
      <c r="AE24" s="473"/>
      <c r="AF24" s="473"/>
      <c r="AG24" s="474"/>
      <c r="AH24" s="494">
        <v>1840</v>
      </c>
      <c r="AI24" s="495"/>
      <c r="AJ24" s="495"/>
      <c r="AK24" s="495"/>
      <c r="AL24" s="537"/>
      <c r="AM24" s="494">
        <v>5748160</v>
      </c>
      <c r="AN24" s="495"/>
      <c r="AO24" s="495"/>
      <c r="AP24" s="495"/>
      <c r="AQ24" s="495"/>
      <c r="AR24" s="537"/>
      <c r="AS24" s="494">
        <v>3124</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81289925</v>
      </c>
      <c r="BO24" s="444"/>
      <c r="BP24" s="444"/>
      <c r="BQ24" s="444"/>
      <c r="BR24" s="444"/>
      <c r="BS24" s="444"/>
      <c r="BT24" s="444"/>
      <c r="BU24" s="445"/>
      <c r="BV24" s="443">
        <v>84127740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175</v>
      </c>
      <c r="F25" s="473"/>
      <c r="G25" s="473"/>
      <c r="H25" s="473"/>
      <c r="I25" s="473"/>
      <c r="J25" s="473"/>
      <c r="K25" s="474"/>
      <c r="L25" s="494">
        <v>2</v>
      </c>
      <c r="M25" s="495"/>
      <c r="N25" s="495"/>
      <c r="O25" s="495"/>
      <c r="P25" s="537"/>
      <c r="Q25" s="494">
        <v>8300</v>
      </c>
      <c r="R25" s="495"/>
      <c r="S25" s="495"/>
      <c r="T25" s="495"/>
      <c r="U25" s="495"/>
      <c r="V25" s="537"/>
      <c r="W25" s="589"/>
      <c r="X25" s="590"/>
      <c r="Y25" s="591"/>
      <c r="Z25" s="493" t="s">
        <v>176</v>
      </c>
      <c r="AA25" s="473"/>
      <c r="AB25" s="473"/>
      <c r="AC25" s="473"/>
      <c r="AD25" s="473"/>
      <c r="AE25" s="473"/>
      <c r="AF25" s="473"/>
      <c r="AG25" s="474"/>
      <c r="AH25" s="494">
        <v>389</v>
      </c>
      <c r="AI25" s="495"/>
      <c r="AJ25" s="495"/>
      <c r="AK25" s="495"/>
      <c r="AL25" s="537"/>
      <c r="AM25" s="494">
        <v>1130823</v>
      </c>
      <c r="AN25" s="495"/>
      <c r="AO25" s="495"/>
      <c r="AP25" s="495"/>
      <c r="AQ25" s="495"/>
      <c r="AR25" s="537"/>
      <c r="AS25" s="494">
        <v>2907</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55971236</v>
      </c>
      <c r="BO25" s="407"/>
      <c r="BP25" s="407"/>
      <c r="BQ25" s="407"/>
      <c r="BR25" s="407"/>
      <c r="BS25" s="407"/>
      <c r="BT25" s="407"/>
      <c r="BU25" s="408"/>
      <c r="BV25" s="406">
        <v>57983511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7400</v>
      </c>
      <c r="R26" s="495"/>
      <c r="S26" s="495"/>
      <c r="T26" s="495"/>
      <c r="U26" s="495"/>
      <c r="V26" s="537"/>
      <c r="W26" s="589"/>
      <c r="X26" s="590"/>
      <c r="Y26" s="591"/>
      <c r="Z26" s="493" t="s">
        <v>179</v>
      </c>
      <c r="AA26" s="595"/>
      <c r="AB26" s="595"/>
      <c r="AC26" s="595"/>
      <c r="AD26" s="595"/>
      <c r="AE26" s="595"/>
      <c r="AF26" s="595"/>
      <c r="AG26" s="596"/>
      <c r="AH26" s="494">
        <v>96</v>
      </c>
      <c r="AI26" s="495"/>
      <c r="AJ26" s="495"/>
      <c r="AK26" s="495"/>
      <c r="AL26" s="537"/>
      <c r="AM26" s="494">
        <v>287520</v>
      </c>
      <c r="AN26" s="495"/>
      <c r="AO26" s="495"/>
      <c r="AP26" s="495"/>
      <c r="AQ26" s="495"/>
      <c r="AR26" s="537"/>
      <c r="AS26" s="494">
        <v>2995</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v>200000</v>
      </c>
      <c r="BO26" s="444"/>
      <c r="BP26" s="444"/>
      <c r="BQ26" s="444"/>
      <c r="BR26" s="444"/>
      <c r="BS26" s="444"/>
      <c r="BT26" s="444"/>
      <c r="BU26" s="445"/>
      <c r="BV26" s="443">
        <v>70000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6300</v>
      </c>
      <c r="R27" s="495"/>
      <c r="S27" s="495"/>
      <c r="T27" s="495"/>
      <c r="U27" s="495"/>
      <c r="V27" s="537"/>
      <c r="W27" s="589"/>
      <c r="X27" s="590"/>
      <c r="Y27" s="591"/>
      <c r="Z27" s="493" t="s">
        <v>182</v>
      </c>
      <c r="AA27" s="473"/>
      <c r="AB27" s="473"/>
      <c r="AC27" s="473"/>
      <c r="AD27" s="473"/>
      <c r="AE27" s="473"/>
      <c r="AF27" s="473"/>
      <c r="AG27" s="474"/>
      <c r="AH27" s="494">
        <v>69</v>
      </c>
      <c r="AI27" s="495"/>
      <c r="AJ27" s="495"/>
      <c r="AK27" s="495"/>
      <c r="AL27" s="537"/>
      <c r="AM27" s="494">
        <v>264477</v>
      </c>
      <c r="AN27" s="495"/>
      <c r="AO27" s="495"/>
      <c r="AP27" s="495"/>
      <c r="AQ27" s="495"/>
      <c r="AR27" s="537"/>
      <c r="AS27" s="494">
        <v>3833</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138</v>
      </c>
      <c r="BO27" s="563"/>
      <c r="BP27" s="563"/>
      <c r="BQ27" s="563"/>
      <c r="BR27" s="563"/>
      <c r="BS27" s="563"/>
      <c r="BT27" s="563"/>
      <c r="BU27" s="564"/>
      <c r="BV27" s="562" t="s">
        <v>184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185</v>
      </c>
      <c r="F28" s="473"/>
      <c r="G28" s="473"/>
      <c r="H28" s="473"/>
      <c r="I28" s="473"/>
      <c r="J28" s="473"/>
      <c r="K28" s="474"/>
      <c r="L28" s="494">
        <v>1</v>
      </c>
      <c r="M28" s="495"/>
      <c r="N28" s="495"/>
      <c r="O28" s="495"/>
      <c r="P28" s="537"/>
      <c r="Q28" s="494">
        <v>5600</v>
      </c>
      <c r="R28" s="495"/>
      <c r="S28" s="495"/>
      <c r="T28" s="495"/>
      <c r="U28" s="495"/>
      <c r="V28" s="537"/>
      <c r="W28" s="589"/>
      <c r="X28" s="590"/>
      <c r="Y28" s="591"/>
      <c r="Z28" s="493" t="s">
        <v>186</v>
      </c>
      <c r="AA28" s="473"/>
      <c r="AB28" s="473"/>
      <c r="AC28" s="473"/>
      <c r="AD28" s="473"/>
      <c r="AE28" s="473"/>
      <c r="AF28" s="473"/>
      <c r="AG28" s="474"/>
      <c r="AH28" s="494" t="s">
        <v>138</v>
      </c>
      <c r="AI28" s="495"/>
      <c r="AJ28" s="495"/>
      <c r="AK28" s="495"/>
      <c r="AL28" s="537"/>
      <c r="AM28" s="494" t="s">
        <v>130</v>
      </c>
      <c r="AN28" s="495"/>
      <c r="AO28" s="495"/>
      <c r="AP28" s="495"/>
      <c r="AQ28" s="495"/>
      <c r="AR28" s="537"/>
      <c r="AS28" s="494" t="s">
        <v>138</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9035526</v>
      </c>
      <c r="BO28" s="407"/>
      <c r="BP28" s="407"/>
      <c r="BQ28" s="407"/>
      <c r="BR28" s="407"/>
      <c r="BS28" s="407"/>
      <c r="BT28" s="407"/>
      <c r="BU28" s="408"/>
      <c r="BV28" s="406">
        <v>8473661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188</v>
      </c>
      <c r="F29" s="473"/>
      <c r="G29" s="473"/>
      <c r="H29" s="473"/>
      <c r="I29" s="473"/>
      <c r="J29" s="473"/>
      <c r="K29" s="474"/>
      <c r="L29" s="494">
        <v>25</v>
      </c>
      <c r="M29" s="495"/>
      <c r="N29" s="495"/>
      <c r="O29" s="495"/>
      <c r="P29" s="537"/>
      <c r="Q29" s="494">
        <v>5100</v>
      </c>
      <c r="R29" s="495"/>
      <c r="S29" s="495"/>
      <c r="T29" s="495"/>
      <c r="U29" s="495"/>
      <c r="V29" s="537"/>
      <c r="W29" s="592"/>
      <c r="X29" s="593"/>
      <c r="Y29" s="594"/>
      <c r="Z29" s="493" t="s">
        <v>189</v>
      </c>
      <c r="AA29" s="473"/>
      <c r="AB29" s="473"/>
      <c r="AC29" s="473"/>
      <c r="AD29" s="473"/>
      <c r="AE29" s="473"/>
      <c r="AF29" s="473"/>
      <c r="AG29" s="474"/>
      <c r="AH29" s="494">
        <v>1909</v>
      </c>
      <c r="AI29" s="495"/>
      <c r="AJ29" s="495"/>
      <c r="AK29" s="495"/>
      <c r="AL29" s="537"/>
      <c r="AM29" s="494">
        <v>6012637</v>
      </c>
      <c r="AN29" s="495"/>
      <c r="AO29" s="495"/>
      <c r="AP29" s="495"/>
      <c r="AQ29" s="495"/>
      <c r="AR29" s="537"/>
      <c r="AS29" s="494">
        <v>3150</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t="s">
        <v>138</v>
      </c>
      <c r="BO29" s="444"/>
      <c r="BP29" s="444"/>
      <c r="BQ29" s="444"/>
      <c r="BR29" s="444"/>
      <c r="BS29" s="444"/>
      <c r="BT29" s="444"/>
      <c r="BU29" s="445"/>
      <c r="BV29" s="443" t="s">
        <v>138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97.3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6768110</v>
      </c>
      <c r="BO30" s="563"/>
      <c r="BP30" s="563"/>
      <c r="BQ30" s="563"/>
      <c r="BR30" s="563"/>
      <c r="BS30" s="563"/>
      <c r="BT30" s="563"/>
      <c r="BU30" s="564"/>
      <c r="BV30" s="562">
        <v>7165302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200</v>
      </c>
      <c r="X33" s="432"/>
      <c r="Y33" s="432"/>
      <c r="Z33" s="432"/>
      <c r="AA33" s="432"/>
      <c r="AB33" s="432"/>
      <c r="AC33" s="432"/>
      <c r="AD33" s="432"/>
      <c r="AE33" s="432"/>
      <c r="AF33" s="432"/>
      <c r="AG33" s="432"/>
      <c r="AH33" s="432"/>
      <c r="AI33" s="432"/>
      <c r="AJ33" s="432"/>
      <c r="AK33" s="432"/>
      <c r="AL33" s="206"/>
      <c r="AM33" s="467" t="s">
        <v>198</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198</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地方卸売市場事業特別会計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函館圏公立大学広域連合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函館バス</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港湾事業特別会計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自転車競走事業特別会計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公共下水道事業会計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発電事業特別会計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函館湾流域下水道事務組合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南北海道学術振興財団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奨学資金特別会計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IF('各会計、関係団体の財政状況及び健全化判断比率'!B34="","",'各会計、関係団体の財政状況及び健全化判断比率'!B34)</f>
        <v>交通事業会計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函館市土地開発公社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母子父子寡婦福祉資金貸付事業特別会計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f t="shared" si="0"/>
        <v>12</v>
      </c>
      <c r="AN37" s="633"/>
      <c r="AO37" s="634" t="str">
        <f>IF('各会計、関係団体の財政状況及び健全化判断比率'!B35="","",'各会計、関係団体の財政状況及び健全化判断比率'!B35)</f>
        <v>病院事業会計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20</v>
      </c>
      <c r="CP37" s="633"/>
      <c r="CQ37" s="634" t="str">
        <f>IF('各会計、関係団体の財政状況及び健全化判断比率'!BS10="","",'各会計、関係団体の財政状況及び健全化判断比率'!BS10)</f>
        <v>函館山ロープウェイ</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21</v>
      </c>
      <c r="CP38" s="633"/>
      <c r="CQ38" s="634" t="str">
        <f>IF('各会計、関係団体の財政状況及び健全化判断比率'!BS11="","",'各会計、関係団体の財政状況及び健全化判断比率'!BS11)</f>
        <v>はこだてティーエムオー</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22</v>
      </c>
      <c r="CP39" s="633"/>
      <c r="CQ39" s="634" t="str">
        <f>IF('各会計、関係団体の財政状況及び健全化判断比率'!BS12="","",'各会計、関係団体の財政状況及び健全化判断比率'!BS12)</f>
        <v>函館市住宅都市施設公社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23</v>
      </c>
      <c r="CP40" s="633"/>
      <c r="CQ40" s="634" t="str">
        <f>IF('各会計、関係団体の財政状況及び健全化判断比率'!BS13="","",'各会計、関係団体の財政状況及び健全化判断比率'!BS13)</f>
        <v>函館市文化・スポーツ振興財団</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24</v>
      </c>
      <c r="CP41" s="633"/>
      <c r="CQ41" s="634" t="str">
        <f>IF('各会計、関係団体の財政状況及び健全化判断比率'!BS14="","",'各会計、関係団体の財政状況及び健全化判断比率'!BS14)</f>
        <v>函館市国際貿易センター</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25</v>
      </c>
      <c r="CP42" s="633"/>
      <c r="CQ42" s="634" t="str">
        <f>IF('各会計、関係団体の財政状況及び健全化判断比率'!BS15="","",'各会計、関係団体の財政状況及び健全化判断比率'!BS15)</f>
        <v>函館国際水産・海洋都市推進機構</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26</v>
      </c>
      <c r="CP43" s="633"/>
      <c r="CQ43" s="634" t="str">
        <f>IF('各会計、関係団体の財政状況及び健全化判断比率'!BS16="","",'各会計、関係団体の財政状況及び健全化判断比率'!BS16)</f>
        <v>函館市学校給食会</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cEI3xTFAL3Y+x/nqLuglR3QB4obN2FDPg1/Z2oiYmhOKwPCYoh0DVhBCYnXvSzm9UyhTPPhDTZtL1xbBoghyYA==" saltValue="qTVgf0XppA367YIVtUc7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70" zoomScaleNormal="7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87" t="s">
        <v>578</v>
      </c>
      <c r="D34" s="1187"/>
      <c r="E34" s="1188"/>
      <c r="F34" s="32" t="s">
        <v>579</v>
      </c>
      <c r="G34" s="33" t="s">
        <v>580</v>
      </c>
      <c r="H34" s="33" t="s">
        <v>581</v>
      </c>
      <c r="I34" s="33">
        <v>2.69</v>
      </c>
      <c r="J34" s="34">
        <v>6.01</v>
      </c>
      <c r="K34" s="22"/>
      <c r="L34" s="22"/>
      <c r="M34" s="22"/>
      <c r="N34" s="22"/>
      <c r="O34" s="22"/>
      <c r="P34" s="22"/>
    </row>
    <row r="35" spans="1:16" ht="39" customHeight="1" x14ac:dyDescent="0.2">
      <c r="A35" s="22"/>
      <c r="B35" s="35"/>
      <c r="C35" s="1181" t="s">
        <v>582</v>
      </c>
      <c r="D35" s="1182"/>
      <c r="E35" s="1183"/>
      <c r="F35" s="36">
        <v>4.3099999999999996</v>
      </c>
      <c r="G35" s="37">
        <v>4.72</v>
      </c>
      <c r="H35" s="37">
        <v>4.71</v>
      </c>
      <c r="I35" s="37">
        <v>4.42</v>
      </c>
      <c r="J35" s="38">
        <v>4.6900000000000004</v>
      </c>
      <c r="K35" s="22"/>
      <c r="L35" s="22"/>
      <c r="M35" s="22"/>
      <c r="N35" s="22"/>
      <c r="O35" s="22"/>
      <c r="P35" s="22"/>
    </row>
    <row r="36" spans="1:16" ht="39" customHeight="1" x14ac:dyDescent="0.2">
      <c r="A36" s="22"/>
      <c r="B36" s="35"/>
      <c r="C36" s="1181" t="s">
        <v>583</v>
      </c>
      <c r="D36" s="1182"/>
      <c r="E36" s="1183"/>
      <c r="F36" s="36">
        <v>0.62</v>
      </c>
      <c r="G36" s="37">
        <v>1.85</v>
      </c>
      <c r="H36" s="37">
        <v>2.87</v>
      </c>
      <c r="I36" s="37">
        <v>4.29</v>
      </c>
      <c r="J36" s="38">
        <v>4.55</v>
      </c>
      <c r="K36" s="22"/>
      <c r="L36" s="22"/>
      <c r="M36" s="22"/>
      <c r="N36" s="22"/>
      <c r="O36" s="22"/>
      <c r="P36" s="22"/>
    </row>
    <row r="37" spans="1:16" ht="39" customHeight="1" x14ac:dyDescent="0.2">
      <c r="A37" s="22"/>
      <c r="B37" s="35"/>
      <c r="C37" s="1181" t="s">
        <v>584</v>
      </c>
      <c r="D37" s="1182"/>
      <c r="E37" s="1183"/>
      <c r="F37" s="36">
        <v>2.97</v>
      </c>
      <c r="G37" s="37">
        <v>3.11</v>
      </c>
      <c r="H37" s="37">
        <v>3.04</v>
      </c>
      <c r="I37" s="37">
        <v>2.94</v>
      </c>
      <c r="J37" s="38">
        <v>2.98</v>
      </c>
      <c r="K37" s="22"/>
      <c r="L37" s="22"/>
      <c r="M37" s="22"/>
      <c r="N37" s="22"/>
      <c r="O37" s="22"/>
      <c r="P37" s="22"/>
    </row>
    <row r="38" spans="1:16" ht="39" customHeight="1" x14ac:dyDescent="0.2">
      <c r="A38" s="22"/>
      <c r="B38" s="35"/>
      <c r="C38" s="1181" t="s">
        <v>585</v>
      </c>
      <c r="D38" s="1182"/>
      <c r="E38" s="1183"/>
      <c r="F38" s="36">
        <v>1.36</v>
      </c>
      <c r="G38" s="37">
        <v>0.8</v>
      </c>
      <c r="H38" s="37">
        <v>1.18</v>
      </c>
      <c r="I38" s="37">
        <v>0.91</v>
      </c>
      <c r="J38" s="38">
        <v>1.98</v>
      </c>
      <c r="K38" s="22"/>
      <c r="L38" s="22"/>
      <c r="M38" s="22"/>
      <c r="N38" s="22"/>
      <c r="O38" s="22"/>
      <c r="P38" s="22"/>
    </row>
    <row r="39" spans="1:16" ht="39" customHeight="1" x14ac:dyDescent="0.2">
      <c r="A39" s="22"/>
      <c r="B39" s="35"/>
      <c r="C39" s="1181" t="s">
        <v>586</v>
      </c>
      <c r="D39" s="1182"/>
      <c r="E39" s="1183"/>
      <c r="F39" s="36">
        <v>0.63</v>
      </c>
      <c r="G39" s="37">
        <v>0.83</v>
      </c>
      <c r="H39" s="37">
        <v>0.91</v>
      </c>
      <c r="I39" s="37">
        <v>0.65</v>
      </c>
      <c r="J39" s="38">
        <v>0.21</v>
      </c>
      <c r="K39" s="22"/>
      <c r="L39" s="22"/>
      <c r="M39" s="22"/>
      <c r="N39" s="22"/>
      <c r="O39" s="22"/>
      <c r="P39" s="22"/>
    </row>
    <row r="40" spans="1:16" ht="39" customHeight="1" x14ac:dyDescent="0.2">
      <c r="A40" s="22"/>
      <c r="B40" s="35"/>
      <c r="C40" s="1181" t="s">
        <v>587</v>
      </c>
      <c r="D40" s="1182"/>
      <c r="E40" s="1183"/>
      <c r="F40" s="36">
        <v>0.15</v>
      </c>
      <c r="G40" s="37">
        <v>0.1</v>
      </c>
      <c r="H40" s="37">
        <v>0.11</v>
      </c>
      <c r="I40" s="37">
        <v>0.12</v>
      </c>
      <c r="J40" s="38">
        <v>0.14000000000000001</v>
      </c>
      <c r="K40" s="22"/>
      <c r="L40" s="22"/>
      <c r="M40" s="22"/>
      <c r="N40" s="22"/>
      <c r="O40" s="22"/>
      <c r="P40" s="22"/>
    </row>
    <row r="41" spans="1:16" ht="39" customHeight="1" x14ac:dyDescent="0.2">
      <c r="A41" s="22"/>
      <c r="B41" s="35"/>
      <c r="C41" s="1181" t="s">
        <v>588</v>
      </c>
      <c r="D41" s="1182"/>
      <c r="E41" s="1183"/>
      <c r="F41" s="36">
        <v>0.61</v>
      </c>
      <c r="G41" s="37">
        <v>0.68</v>
      </c>
      <c r="H41" s="37">
        <v>0.25</v>
      </c>
      <c r="I41" s="37">
        <v>0.03</v>
      </c>
      <c r="J41" s="38">
        <v>0.05</v>
      </c>
      <c r="K41" s="22"/>
      <c r="L41" s="22"/>
      <c r="M41" s="22"/>
      <c r="N41" s="22"/>
      <c r="O41" s="22"/>
      <c r="P41" s="22"/>
    </row>
    <row r="42" spans="1:16" ht="39" customHeight="1" x14ac:dyDescent="0.2">
      <c r="A42" s="22"/>
      <c r="B42" s="39"/>
      <c r="C42" s="1181" t="s">
        <v>589</v>
      </c>
      <c r="D42" s="1182"/>
      <c r="E42" s="1183"/>
      <c r="F42" s="36" t="s">
        <v>531</v>
      </c>
      <c r="G42" s="37" t="s">
        <v>531</v>
      </c>
      <c r="H42" s="37" t="s">
        <v>531</v>
      </c>
      <c r="I42" s="37" t="s">
        <v>531</v>
      </c>
      <c r="J42" s="38" t="s">
        <v>531</v>
      </c>
      <c r="K42" s="22"/>
      <c r="L42" s="22"/>
      <c r="M42" s="22"/>
      <c r="N42" s="22"/>
      <c r="O42" s="22"/>
      <c r="P42" s="22"/>
    </row>
    <row r="43" spans="1:16" ht="39" customHeight="1" thickBot="1" x14ac:dyDescent="0.25">
      <c r="A43" s="22"/>
      <c r="B43" s="40"/>
      <c r="C43" s="1184" t="s">
        <v>590</v>
      </c>
      <c r="D43" s="1185"/>
      <c r="E43" s="1186"/>
      <c r="F43" s="41">
        <v>0.06</v>
      </c>
      <c r="G43" s="42">
        <v>0.11</v>
      </c>
      <c r="H43" s="42">
        <v>0.09</v>
      </c>
      <c r="I43" s="42">
        <v>0.09</v>
      </c>
      <c r="J43" s="43">
        <v>7.0000000000000007E-2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MADtGU9UnRE+cQttlXw32ORqZKnlwSrELbKefFeQYdh0BRPy3JO5M///ud96j3piHXKXw+UUI7IOok5vUJM0Q==" saltValue="I7QAIEkrWwCoCssJcisH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70" zoomScaleNormal="70" zoomScaleSheetLayoutView="55" workbookViewId="0"/>
  </sheetViews>
  <sheetFormatPr defaultColWidth="0" defaultRowHeight="12.75" customHeight="1" zeroHeight="1" x14ac:dyDescent="0.2"/>
  <cols>
    <col min="1" max="1" width="6.5546875" style="49" customWidth="1"/>
    <col min="2" max="3" width="10.777343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15680</v>
      </c>
      <c r="L45" s="60">
        <v>13156</v>
      </c>
      <c r="M45" s="60">
        <v>12929</v>
      </c>
      <c r="N45" s="60">
        <v>12555</v>
      </c>
      <c r="O45" s="61">
        <v>12544</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531</v>
      </c>
      <c r="L46" s="64" t="s">
        <v>531</v>
      </c>
      <c r="M46" s="64" t="s">
        <v>531</v>
      </c>
      <c r="N46" s="64" t="s">
        <v>531</v>
      </c>
      <c r="O46" s="65" t="s">
        <v>531</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531</v>
      </c>
      <c r="L47" s="64" t="s">
        <v>531</v>
      </c>
      <c r="M47" s="64" t="s">
        <v>531</v>
      </c>
      <c r="N47" s="64" t="s">
        <v>531</v>
      </c>
      <c r="O47" s="65" t="s">
        <v>531</v>
      </c>
      <c r="P47" s="48"/>
      <c r="Q47" s="48"/>
      <c r="R47" s="48"/>
      <c r="S47" s="48"/>
      <c r="T47" s="48"/>
      <c r="U47" s="48"/>
    </row>
    <row r="48" spans="1:21" ht="30.75" customHeight="1" x14ac:dyDescent="0.2">
      <c r="A48" s="48"/>
      <c r="B48" s="1191"/>
      <c r="C48" s="1192"/>
      <c r="D48" s="62"/>
      <c r="E48" s="1197" t="s">
        <v>14</v>
      </c>
      <c r="F48" s="1197"/>
      <c r="G48" s="1197"/>
      <c r="H48" s="1197"/>
      <c r="I48" s="1197"/>
      <c r="J48" s="1198"/>
      <c r="K48" s="63">
        <v>2938</v>
      </c>
      <c r="L48" s="64">
        <v>2819</v>
      </c>
      <c r="M48" s="64">
        <v>2851</v>
      </c>
      <c r="N48" s="64">
        <v>2818</v>
      </c>
      <c r="O48" s="65">
        <v>3085</v>
      </c>
      <c r="P48" s="48"/>
      <c r="Q48" s="48"/>
      <c r="R48" s="48"/>
      <c r="S48" s="48"/>
      <c r="T48" s="48"/>
      <c r="U48" s="48"/>
    </row>
    <row r="49" spans="1:21" ht="30.75" customHeight="1" x14ac:dyDescent="0.2">
      <c r="A49" s="48"/>
      <c r="B49" s="1191"/>
      <c r="C49" s="1192"/>
      <c r="D49" s="62"/>
      <c r="E49" s="1197" t="s">
        <v>15</v>
      </c>
      <c r="F49" s="1197"/>
      <c r="G49" s="1197"/>
      <c r="H49" s="1197"/>
      <c r="I49" s="1197"/>
      <c r="J49" s="1198"/>
      <c r="K49" s="63" t="s">
        <v>531</v>
      </c>
      <c r="L49" s="64" t="s">
        <v>531</v>
      </c>
      <c r="M49" s="64" t="s">
        <v>531</v>
      </c>
      <c r="N49" s="64" t="s">
        <v>531</v>
      </c>
      <c r="O49" s="65" t="s">
        <v>531</v>
      </c>
      <c r="P49" s="48"/>
      <c r="Q49" s="48"/>
      <c r="R49" s="48"/>
      <c r="S49" s="48"/>
      <c r="T49" s="48"/>
      <c r="U49" s="48"/>
    </row>
    <row r="50" spans="1:21" ht="30.75" customHeight="1" x14ac:dyDescent="0.2">
      <c r="A50" s="48"/>
      <c r="B50" s="1191"/>
      <c r="C50" s="1192"/>
      <c r="D50" s="62"/>
      <c r="E50" s="1197" t="s">
        <v>16</v>
      </c>
      <c r="F50" s="1197"/>
      <c r="G50" s="1197"/>
      <c r="H50" s="1197"/>
      <c r="I50" s="1197"/>
      <c r="J50" s="1198"/>
      <c r="K50" s="63">
        <v>244</v>
      </c>
      <c r="L50" s="64">
        <v>205</v>
      </c>
      <c r="M50" s="64">
        <v>246</v>
      </c>
      <c r="N50" s="64">
        <v>196</v>
      </c>
      <c r="O50" s="65">
        <v>211</v>
      </c>
      <c r="P50" s="48"/>
      <c r="Q50" s="48"/>
      <c r="R50" s="48"/>
      <c r="S50" s="48"/>
      <c r="T50" s="48"/>
      <c r="U50" s="48"/>
    </row>
    <row r="51" spans="1:21" ht="30.75" customHeight="1" x14ac:dyDescent="0.2">
      <c r="A51" s="48"/>
      <c r="B51" s="1193"/>
      <c r="C51" s="1194"/>
      <c r="D51" s="66"/>
      <c r="E51" s="1197" t="s">
        <v>17</v>
      </c>
      <c r="F51" s="1197"/>
      <c r="G51" s="1197"/>
      <c r="H51" s="1197"/>
      <c r="I51" s="1197"/>
      <c r="J51" s="1198"/>
      <c r="K51" s="63">
        <v>1</v>
      </c>
      <c r="L51" s="64" t="s">
        <v>531</v>
      </c>
      <c r="M51" s="64" t="s">
        <v>531</v>
      </c>
      <c r="N51" s="64">
        <v>0</v>
      </c>
      <c r="O51" s="65" t="s">
        <v>531</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13784</v>
      </c>
      <c r="L52" s="64">
        <v>12971</v>
      </c>
      <c r="M52" s="64">
        <v>12892</v>
      </c>
      <c r="N52" s="64">
        <v>12556</v>
      </c>
      <c r="O52" s="65">
        <v>12610</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5079</v>
      </c>
      <c r="L53" s="69">
        <v>3209</v>
      </c>
      <c r="M53" s="69">
        <v>3134</v>
      </c>
      <c r="N53" s="69">
        <v>3013</v>
      </c>
      <c r="O53" s="70">
        <v>3230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5">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8/Asp3Jcx33VnB4UAwIBuiQu3EnUzlYulS5zMkw4UMUJeQbKUjuxjKesz4nqPslI6X8pY5HQ8lnym5GZu4V3g==" saltValue="p5Q17LBlQCgYsdynvYZ7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33203125" style="96" customWidth="1"/>
    <col min="9" max="13" width="16.332031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572</v>
      </c>
      <c r="J40" s="103" t="s">
        <v>573</v>
      </c>
      <c r="K40" s="103" t="s">
        <v>574</v>
      </c>
      <c r="L40" s="103" t="s">
        <v>575</v>
      </c>
      <c r="M40" s="104" t="s">
        <v>576</v>
      </c>
    </row>
    <row r="41" spans="2:13" ht="27.75" customHeight="1" x14ac:dyDescent="0.2">
      <c r="B41" s="1220" t="s">
        <v>31</v>
      </c>
      <c r="C41" s="1221"/>
      <c r="D41" s="105"/>
      <c r="E41" s="1226" t="s">
        <v>32</v>
      </c>
      <c r="F41" s="1226"/>
      <c r="G41" s="1226"/>
      <c r="H41" s="1227"/>
      <c r="I41" s="355">
        <v>138299</v>
      </c>
      <c r="J41" s="356">
        <v>140024</v>
      </c>
      <c r="K41" s="356">
        <v>138304</v>
      </c>
      <c r="L41" s="356">
        <v>134664</v>
      </c>
      <c r="M41" s="357">
        <v>131528</v>
      </c>
    </row>
    <row r="42" spans="2:13" ht="27.75" customHeight="1" x14ac:dyDescent="0.2">
      <c r="B42" s="1222"/>
      <c r="C42" s="1223"/>
      <c r="D42" s="106"/>
      <c r="E42" s="1228" t="s">
        <v>33</v>
      </c>
      <c r="F42" s="1228"/>
      <c r="G42" s="1228"/>
      <c r="H42" s="1229"/>
      <c r="I42" s="358">
        <v>1333</v>
      </c>
      <c r="J42" s="359">
        <v>1227</v>
      </c>
      <c r="K42" s="359">
        <v>1115</v>
      </c>
      <c r="L42" s="359">
        <v>1021</v>
      </c>
      <c r="M42" s="360">
        <v>927</v>
      </c>
    </row>
    <row r="43" spans="2:13" ht="27.75" customHeight="1" x14ac:dyDescent="0.2">
      <c r="B43" s="1222"/>
      <c r="C43" s="1223"/>
      <c r="D43" s="106"/>
      <c r="E43" s="1228" t="s">
        <v>34</v>
      </c>
      <c r="F43" s="1228"/>
      <c r="G43" s="1228"/>
      <c r="H43" s="1229"/>
      <c r="I43" s="358">
        <v>26539</v>
      </c>
      <c r="J43" s="359">
        <v>25329</v>
      </c>
      <c r="K43" s="359">
        <v>24802</v>
      </c>
      <c r="L43" s="359">
        <v>24704</v>
      </c>
      <c r="M43" s="360">
        <v>26007</v>
      </c>
    </row>
    <row r="44" spans="2:13" ht="27.75" customHeight="1" x14ac:dyDescent="0.2">
      <c r="B44" s="1222"/>
      <c r="C44" s="1223"/>
      <c r="D44" s="106"/>
      <c r="E44" s="1228" t="s">
        <v>35</v>
      </c>
      <c r="F44" s="1228"/>
      <c r="G44" s="1228"/>
      <c r="H44" s="1229"/>
      <c r="I44" s="358">
        <v>1637</v>
      </c>
      <c r="J44" s="359">
        <v>1282</v>
      </c>
      <c r="K44" s="359">
        <v>1024</v>
      </c>
      <c r="L44" s="359">
        <v>762</v>
      </c>
      <c r="M44" s="360">
        <v>495</v>
      </c>
    </row>
    <row r="45" spans="2:13" ht="27.75" customHeight="1" x14ac:dyDescent="0.2">
      <c r="B45" s="1222"/>
      <c r="C45" s="1223"/>
      <c r="D45" s="106"/>
      <c r="E45" s="1228" t="s">
        <v>36</v>
      </c>
      <c r="F45" s="1228"/>
      <c r="G45" s="1228"/>
      <c r="H45" s="1229"/>
      <c r="I45" s="358">
        <v>16337</v>
      </c>
      <c r="J45" s="359">
        <v>16293</v>
      </c>
      <c r="K45" s="359">
        <v>15576</v>
      </c>
      <c r="L45" s="359">
        <v>15627</v>
      </c>
      <c r="M45" s="360">
        <v>15478</v>
      </c>
    </row>
    <row r="46" spans="2:13" ht="27.75" customHeight="1" x14ac:dyDescent="0.2">
      <c r="B46" s="1222"/>
      <c r="C46" s="1223"/>
      <c r="D46" s="107"/>
      <c r="E46" s="1228" t="s">
        <v>37</v>
      </c>
      <c r="F46" s="1228"/>
      <c r="G46" s="1228"/>
      <c r="H46" s="1229"/>
      <c r="I46" s="358">
        <v>1482</v>
      </c>
      <c r="J46" s="359">
        <v>1384</v>
      </c>
      <c r="K46" s="359">
        <v>1275</v>
      </c>
      <c r="L46" s="359">
        <v>1169</v>
      </c>
      <c r="M46" s="360">
        <v>1063</v>
      </c>
    </row>
    <row r="47" spans="2:13" ht="27.75" customHeight="1" x14ac:dyDescent="0.2">
      <c r="B47" s="1222"/>
      <c r="C47" s="1223"/>
      <c r="D47" s="108"/>
      <c r="E47" s="1230" t="s">
        <v>38</v>
      </c>
      <c r="F47" s="1231"/>
      <c r="G47" s="1231"/>
      <c r="H47" s="1232"/>
      <c r="I47" s="358" t="s">
        <v>531</v>
      </c>
      <c r="J47" s="359" t="s">
        <v>531</v>
      </c>
      <c r="K47" s="359" t="s">
        <v>531</v>
      </c>
      <c r="L47" s="359" t="s">
        <v>531</v>
      </c>
      <c r="M47" s="360" t="s">
        <v>531</v>
      </c>
    </row>
    <row r="48" spans="2:13" ht="27.75" customHeight="1" x14ac:dyDescent="0.2">
      <c r="B48" s="1222"/>
      <c r="C48" s="1223"/>
      <c r="D48" s="106"/>
      <c r="E48" s="1228" t="s">
        <v>39</v>
      </c>
      <c r="F48" s="1228"/>
      <c r="G48" s="1228"/>
      <c r="H48" s="1229"/>
      <c r="I48" s="358" t="s">
        <v>531</v>
      </c>
      <c r="J48" s="359" t="s">
        <v>531</v>
      </c>
      <c r="K48" s="359" t="s">
        <v>531</v>
      </c>
      <c r="L48" s="359" t="s">
        <v>531</v>
      </c>
      <c r="M48" s="360" t="s">
        <v>531</v>
      </c>
    </row>
    <row r="49" spans="2:13" ht="27.75" customHeight="1" x14ac:dyDescent="0.2">
      <c r="B49" s="1224"/>
      <c r="C49" s="1225"/>
      <c r="D49" s="106"/>
      <c r="E49" s="1228" t="s">
        <v>40</v>
      </c>
      <c r="F49" s="1228"/>
      <c r="G49" s="1228"/>
      <c r="H49" s="1229"/>
      <c r="I49" s="358" t="s">
        <v>531</v>
      </c>
      <c r="J49" s="359" t="s">
        <v>531</v>
      </c>
      <c r="K49" s="359" t="s">
        <v>531</v>
      </c>
      <c r="L49" s="359" t="s">
        <v>531</v>
      </c>
      <c r="M49" s="360" t="s">
        <v>531</v>
      </c>
    </row>
    <row r="50" spans="2:13" ht="27.75" customHeight="1" x14ac:dyDescent="0.2">
      <c r="B50" s="1233" t="s">
        <v>41</v>
      </c>
      <c r="C50" s="1234"/>
      <c r="D50" s="109"/>
      <c r="E50" s="1228" t="s">
        <v>42</v>
      </c>
      <c r="F50" s="1228"/>
      <c r="G50" s="1228"/>
      <c r="H50" s="1229"/>
      <c r="I50" s="358">
        <v>10100</v>
      </c>
      <c r="J50" s="359">
        <v>11613</v>
      </c>
      <c r="K50" s="359">
        <v>14187</v>
      </c>
      <c r="L50" s="359">
        <v>17050</v>
      </c>
      <c r="M50" s="360">
        <v>18810</v>
      </c>
    </row>
    <row r="51" spans="2:13" ht="27.75" customHeight="1" x14ac:dyDescent="0.2">
      <c r="B51" s="1222"/>
      <c r="C51" s="1223"/>
      <c r="D51" s="106"/>
      <c r="E51" s="1228" t="s">
        <v>43</v>
      </c>
      <c r="F51" s="1228"/>
      <c r="G51" s="1228"/>
      <c r="H51" s="1229"/>
      <c r="I51" s="358">
        <v>23179</v>
      </c>
      <c r="J51" s="359">
        <v>24190</v>
      </c>
      <c r="K51" s="359">
        <v>24610</v>
      </c>
      <c r="L51" s="359">
        <v>25280</v>
      </c>
      <c r="M51" s="360">
        <v>26951</v>
      </c>
    </row>
    <row r="52" spans="2:13" ht="27.75" customHeight="1" x14ac:dyDescent="0.2">
      <c r="B52" s="1224"/>
      <c r="C52" s="1225"/>
      <c r="D52" s="106"/>
      <c r="E52" s="1228" t="s">
        <v>44</v>
      </c>
      <c r="F52" s="1228"/>
      <c r="G52" s="1228"/>
      <c r="H52" s="1229"/>
      <c r="I52" s="358">
        <v>118447</v>
      </c>
      <c r="J52" s="359">
        <v>118607</v>
      </c>
      <c r="K52" s="359">
        <v>115547</v>
      </c>
      <c r="L52" s="359">
        <v>110663</v>
      </c>
      <c r="M52" s="360">
        <v>106993</v>
      </c>
    </row>
    <row r="53" spans="2:13" ht="27.75" customHeight="1" thickBot="1" x14ac:dyDescent="0.25">
      <c r="B53" s="1235" t="s">
        <v>45</v>
      </c>
      <c r="C53" s="1236"/>
      <c r="D53" s="110"/>
      <c r="E53" s="1237" t="s">
        <v>46</v>
      </c>
      <c r="F53" s="1237"/>
      <c r="G53" s="1237"/>
      <c r="H53" s="1238"/>
      <c r="I53" s="361">
        <v>33903</v>
      </c>
      <c r="J53" s="362">
        <v>31127</v>
      </c>
      <c r="K53" s="362">
        <v>27752</v>
      </c>
      <c r="L53" s="362">
        <v>24955</v>
      </c>
      <c r="M53" s="363">
        <v>22743</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fzwttLbdOMSMBUKHY3sil4Ov9a4uVycuQraV6we7eSW9saNnd4NgTsUIr1xMZkpGKRyR0UcUTmFW4/vtUvRZgA==" saltValue="HhfvD2mh+3gfAqAGZtot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574</v>
      </c>
      <c r="G54" s="119" t="s">
        <v>575</v>
      </c>
      <c r="H54" s="120" t="s">
        <v>576</v>
      </c>
    </row>
    <row r="55" spans="2:8" ht="52.5" customHeight="1" x14ac:dyDescent="0.2">
      <c r="B55" s="121"/>
      <c r="C55" s="1247" t="s">
        <v>49</v>
      </c>
      <c r="D55" s="1247"/>
      <c r="E55" s="1248"/>
      <c r="F55" s="122">
        <v>7456</v>
      </c>
      <c r="G55" s="122">
        <v>8474</v>
      </c>
      <c r="H55" s="123">
        <v>9036</v>
      </c>
    </row>
    <row r="56" spans="2:8" ht="52.5" customHeight="1" x14ac:dyDescent="0.2">
      <c r="B56" s="124"/>
      <c r="C56" s="1249" t="s">
        <v>50</v>
      </c>
      <c r="D56" s="1249"/>
      <c r="E56" s="1250"/>
      <c r="F56" s="125" t="s">
        <v>531</v>
      </c>
      <c r="G56" s="125" t="s">
        <v>531</v>
      </c>
      <c r="H56" s="126" t="s">
        <v>531</v>
      </c>
    </row>
    <row r="57" spans="2:8" ht="53.25" customHeight="1" x14ac:dyDescent="0.2">
      <c r="B57" s="124"/>
      <c r="C57" s="1251" t="s">
        <v>51</v>
      </c>
      <c r="D57" s="1251"/>
      <c r="E57" s="1252"/>
      <c r="F57" s="127">
        <v>7053</v>
      </c>
      <c r="G57" s="127">
        <v>7165</v>
      </c>
      <c r="H57" s="128">
        <v>6768</v>
      </c>
    </row>
    <row r="58" spans="2:8" ht="45.75" customHeight="1" x14ac:dyDescent="0.2">
      <c r="B58" s="129"/>
      <c r="C58" s="1239" t="s">
        <v>610</v>
      </c>
      <c r="D58" s="1240"/>
      <c r="E58" s="1241"/>
      <c r="F58" s="130">
        <v>2354</v>
      </c>
      <c r="G58" s="130">
        <v>2750</v>
      </c>
      <c r="H58" s="131">
        <v>2960</v>
      </c>
    </row>
    <row r="59" spans="2:8" ht="45.75" customHeight="1" x14ac:dyDescent="0.2">
      <c r="B59" s="129"/>
      <c r="C59" s="1239" t="s">
        <v>611</v>
      </c>
      <c r="D59" s="1240"/>
      <c r="E59" s="1241"/>
      <c r="F59" s="130">
        <v>2874</v>
      </c>
      <c r="G59" s="130">
        <v>2530</v>
      </c>
      <c r="H59" s="131">
        <v>1952</v>
      </c>
    </row>
    <row r="60" spans="2:8" ht="45.75" customHeight="1" x14ac:dyDescent="0.2">
      <c r="B60" s="129"/>
      <c r="C60" s="1239" t="s">
        <v>612</v>
      </c>
      <c r="D60" s="1240"/>
      <c r="E60" s="1241"/>
      <c r="F60" s="130">
        <v>548</v>
      </c>
      <c r="G60" s="130">
        <v>526</v>
      </c>
      <c r="H60" s="131">
        <v>464</v>
      </c>
    </row>
    <row r="61" spans="2:8" ht="45.75" customHeight="1" x14ac:dyDescent="0.2">
      <c r="B61" s="129"/>
      <c r="C61" s="1239" t="s">
        <v>613</v>
      </c>
      <c r="D61" s="1240"/>
      <c r="E61" s="1241"/>
      <c r="F61" s="130">
        <v>354</v>
      </c>
      <c r="G61" s="130">
        <v>412</v>
      </c>
      <c r="H61" s="131">
        <v>431</v>
      </c>
    </row>
    <row r="62" spans="2:8" ht="45.75" customHeight="1" thickBot="1" x14ac:dyDescent="0.25">
      <c r="B62" s="132"/>
      <c r="C62" s="1242" t="s">
        <v>614</v>
      </c>
      <c r="D62" s="1243"/>
      <c r="E62" s="1244"/>
      <c r="F62" s="133">
        <v>296</v>
      </c>
      <c r="G62" s="133">
        <v>295</v>
      </c>
      <c r="H62" s="134">
        <v>294</v>
      </c>
    </row>
    <row r="63" spans="2:8" ht="52.5" customHeight="1" thickBot="1" x14ac:dyDescent="0.25">
      <c r="B63" s="135"/>
      <c r="C63" s="1245" t="s">
        <v>52</v>
      </c>
      <c r="D63" s="1245"/>
      <c r="E63" s="1246"/>
      <c r="F63" s="136">
        <v>14508</v>
      </c>
      <c r="G63" s="136">
        <v>15639</v>
      </c>
      <c r="H63" s="137">
        <v>15804</v>
      </c>
    </row>
    <row r="64" spans="2:8" ht="13.2" x14ac:dyDescent="0.2"/>
  </sheetData>
  <sheetProtection algorithmName="SHA-512" hashValue="HeApYOw/5lfP4tJH7rliPCBW215kUedDVB2lyhCUD+1vYX0woCpzNTemEEjftDfAkeFAoa9XRpDQB8p7uF9TGQ==" saltValue="i9QUXKH5HaJwnhdkfF8D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2810B-E344-4466-B07F-90FFAB33CEB7}">
  <sheetPr codeName="Sheet10">
    <pageSetUpPr fitToPage="1"/>
  </sheetPr>
  <dimension ref="A1:DE85"/>
  <sheetViews>
    <sheetView showGridLines="0" tabSelected="1" topLeftCell="P52" zoomScaleNormal="100" zoomScaleSheetLayoutView="55" workbookViewId="0">
      <selection activeCell="AN65" sqref="AN65:DC69"/>
    </sheetView>
  </sheetViews>
  <sheetFormatPr defaultColWidth="0" defaultRowHeight="13.5" customHeight="1" zeroHeight="1" x14ac:dyDescent="0.2"/>
  <cols>
    <col min="1" max="1" width="6.44140625" style="366" customWidth="1"/>
    <col min="2" max="107" width="2.44140625" style="366" customWidth="1"/>
    <col min="108" max="108" width="6.109375" style="373" customWidth="1"/>
    <col min="109" max="109" width="5.88671875" style="372" customWidth="1"/>
    <col min="110" max="16384" width="8.554687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617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618</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572</v>
      </c>
      <c r="BQ50" s="1258"/>
      <c r="BR50" s="1258"/>
      <c r="BS50" s="1258"/>
      <c r="BT50" s="1258"/>
      <c r="BU50" s="1258"/>
      <c r="BV50" s="1258"/>
      <c r="BW50" s="1258"/>
      <c r="BX50" s="1258" t="s">
        <v>573</v>
      </c>
      <c r="BY50" s="1258"/>
      <c r="BZ50" s="1258"/>
      <c r="CA50" s="1258"/>
      <c r="CB50" s="1258"/>
      <c r="CC50" s="1258"/>
      <c r="CD50" s="1258"/>
      <c r="CE50" s="1258"/>
      <c r="CF50" s="1258" t="s">
        <v>574</v>
      </c>
      <c r="CG50" s="1258"/>
      <c r="CH50" s="1258"/>
      <c r="CI50" s="1258"/>
      <c r="CJ50" s="1258"/>
      <c r="CK50" s="1258"/>
      <c r="CL50" s="1258"/>
      <c r="CM50" s="1258"/>
      <c r="CN50" s="1258" t="s">
        <v>575</v>
      </c>
      <c r="CO50" s="1258"/>
      <c r="CP50" s="1258"/>
      <c r="CQ50" s="1258"/>
      <c r="CR50" s="1258"/>
      <c r="CS50" s="1258"/>
      <c r="CT50" s="1258"/>
      <c r="CU50" s="1258"/>
      <c r="CV50" s="1258" t="s">
        <v>576</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619</v>
      </c>
      <c r="AO51" s="1256"/>
      <c r="AP51" s="1256"/>
      <c r="AQ51" s="1256"/>
      <c r="AR51" s="1256"/>
      <c r="AS51" s="1256"/>
      <c r="AT51" s="1256"/>
      <c r="AU51" s="1256"/>
      <c r="AV51" s="1256"/>
      <c r="AW51" s="1256"/>
      <c r="AX51" s="1256"/>
      <c r="AY51" s="1256"/>
      <c r="AZ51" s="1256"/>
      <c r="BA51" s="1256"/>
      <c r="BB51" s="1256" t="s">
        <v>620</v>
      </c>
      <c r="BC51" s="1256"/>
      <c r="BD51" s="1256"/>
      <c r="BE51" s="1256"/>
      <c r="BF51" s="1256"/>
      <c r="BG51" s="1256"/>
      <c r="BH51" s="1256"/>
      <c r="BI51" s="1256"/>
      <c r="BJ51" s="1256"/>
      <c r="BK51" s="1256"/>
      <c r="BL51" s="1256"/>
      <c r="BM51" s="1256"/>
      <c r="BN51" s="1256"/>
      <c r="BO51" s="1256"/>
      <c r="BP51" s="1253">
        <v>57.2</v>
      </c>
      <c r="BQ51" s="1253"/>
      <c r="BR51" s="1253"/>
      <c r="BS51" s="1253"/>
      <c r="BT51" s="1253"/>
      <c r="BU51" s="1253"/>
      <c r="BV51" s="1253"/>
      <c r="BW51" s="1253"/>
      <c r="BX51" s="1253">
        <v>52.4</v>
      </c>
      <c r="BY51" s="1253"/>
      <c r="BZ51" s="1253"/>
      <c r="CA51" s="1253"/>
      <c r="CB51" s="1253"/>
      <c r="CC51" s="1253"/>
      <c r="CD51" s="1253"/>
      <c r="CE51" s="1253"/>
      <c r="CF51" s="1253">
        <v>46.1</v>
      </c>
      <c r="CG51" s="1253"/>
      <c r="CH51" s="1253"/>
      <c r="CI51" s="1253"/>
      <c r="CJ51" s="1253"/>
      <c r="CK51" s="1253"/>
      <c r="CL51" s="1253"/>
      <c r="CM51" s="1253"/>
      <c r="CN51" s="1253">
        <v>40.1</v>
      </c>
      <c r="CO51" s="1253"/>
      <c r="CP51" s="1253"/>
      <c r="CQ51" s="1253"/>
      <c r="CR51" s="1253"/>
      <c r="CS51" s="1253"/>
      <c r="CT51" s="1253"/>
      <c r="CU51" s="1253"/>
      <c r="CV51" s="1253">
        <v>37.4</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621</v>
      </c>
      <c r="BC53" s="1256"/>
      <c r="BD53" s="1256"/>
      <c r="BE53" s="1256"/>
      <c r="BF53" s="1256"/>
      <c r="BG53" s="1256"/>
      <c r="BH53" s="1256"/>
      <c r="BI53" s="1256"/>
      <c r="BJ53" s="1256"/>
      <c r="BK53" s="1256"/>
      <c r="BL53" s="1256"/>
      <c r="BM53" s="1256"/>
      <c r="BN53" s="1256"/>
      <c r="BO53" s="1256"/>
      <c r="BP53" s="1253">
        <v>69.599999999999994</v>
      </c>
      <c r="BQ53" s="1253"/>
      <c r="BR53" s="1253"/>
      <c r="BS53" s="1253"/>
      <c r="BT53" s="1253"/>
      <c r="BU53" s="1253"/>
      <c r="BV53" s="1253"/>
      <c r="BW53" s="1253"/>
      <c r="BX53" s="1253">
        <v>69.8</v>
      </c>
      <c r="BY53" s="1253"/>
      <c r="BZ53" s="1253"/>
      <c r="CA53" s="1253"/>
      <c r="CB53" s="1253"/>
      <c r="CC53" s="1253"/>
      <c r="CD53" s="1253"/>
      <c r="CE53" s="1253"/>
      <c r="CF53" s="1253">
        <v>70.400000000000006</v>
      </c>
      <c r="CG53" s="1253"/>
      <c r="CH53" s="1253"/>
      <c r="CI53" s="1253"/>
      <c r="CJ53" s="1253"/>
      <c r="CK53" s="1253"/>
      <c r="CL53" s="1253"/>
      <c r="CM53" s="1253"/>
      <c r="CN53" s="1253">
        <v>71.8</v>
      </c>
      <c r="CO53" s="1253"/>
      <c r="CP53" s="1253"/>
      <c r="CQ53" s="1253"/>
      <c r="CR53" s="1253"/>
      <c r="CS53" s="1253"/>
      <c r="CT53" s="1253"/>
      <c r="CU53" s="1253"/>
      <c r="CV53" s="1253">
        <v>72.099999999999994</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622</v>
      </c>
      <c r="AO55" s="1258"/>
      <c r="AP55" s="1258"/>
      <c r="AQ55" s="1258"/>
      <c r="AR55" s="1258"/>
      <c r="AS55" s="1258"/>
      <c r="AT55" s="1258"/>
      <c r="AU55" s="1258"/>
      <c r="AV55" s="1258"/>
      <c r="AW55" s="1258"/>
      <c r="AX55" s="1258"/>
      <c r="AY55" s="1258"/>
      <c r="AZ55" s="1258"/>
      <c r="BA55" s="1258"/>
      <c r="BB55" s="1256" t="s">
        <v>620</v>
      </c>
      <c r="BC55" s="1256"/>
      <c r="BD55" s="1256"/>
      <c r="BE55" s="1256"/>
      <c r="BF55" s="1256"/>
      <c r="BG55" s="1256"/>
      <c r="BH55" s="1256"/>
      <c r="BI55" s="1256"/>
      <c r="BJ55" s="1256"/>
      <c r="BK55" s="1256"/>
      <c r="BL55" s="1256"/>
      <c r="BM55" s="1256"/>
      <c r="BN55" s="1256"/>
      <c r="BO55" s="1256"/>
      <c r="BP55" s="1253">
        <v>34</v>
      </c>
      <c r="BQ55" s="1253"/>
      <c r="BR55" s="1253"/>
      <c r="BS55" s="1253"/>
      <c r="BT55" s="1253"/>
      <c r="BU55" s="1253"/>
      <c r="BV55" s="1253"/>
      <c r="BW55" s="1253"/>
      <c r="BX55" s="1253">
        <v>33.9</v>
      </c>
      <c r="BY55" s="1253"/>
      <c r="BZ55" s="1253"/>
      <c r="CA55" s="1253"/>
      <c r="CB55" s="1253"/>
      <c r="CC55" s="1253"/>
      <c r="CD55" s="1253"/>
      <c r="CE55" s="1253"/>
      <c r="CF55" s="1253">
        <v>31.5</v>
      </c>
      <c r="CG55" s="1253"/>
      <c r="CH55" s="1253"/>
      <c r="CI55" s="1253"/>
      <c r="CJ55" s="1253"/>
      <c r="CK55" s="1253"/>
      <c r="CL55" s="1253"/>
      <c r="CM55" s="1253"/>
      <c r="CN55" s="1253">
        <v>23.4</v>
      </c>
      <c r="CO55" s="1253"/>
      <c r="CP55" s="1253"/>
      <c r="CQ55" s="1253"/>
      <c r="CR55" s="1253"/>
      <c r="CS55" s="1253"/>
      <c r="CT55" s="1253"/>
      <c r="CU55" s="1253"/>
      <c r="CV55" s="1253">
        <v>18.2</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621</v>
      </c>
      <c r="BC57" s="1256"/>
      <c r="BD57" s="1256"/>
      <c r="BE57" s="1256"/>
      <c r="BF57" s="1256"/>
      <c r="BG57" s="1256"/>
      <c r="BH57" s="1256"/>
      <c r="BI57" s="1256"/>
      <c r="BJ57" s="1256"/>
      <c r="BK57" s="1256"/>
      <c r="BL57" s="1256"/>
      <c r="BM57" s="1256"/>
      <c r="BN57" s="1256"/>
      <c r="BO57" s="1256"/>
      <c r="BP57" s="1253">
        <v>61.1</v>
      </c>
      <c r="BQ57" s="1253"/>
      <c r="BR57" s="1253"/>
      <c r="BS57" s="1253"/>
      <c r="BT57" s="1253"/>
      <c r="BU57" s="1253"/>
      <c r="BV57" s="1253"/>
      <c r="BW57" s="1253"/>
      <c r="BX57" s="1253">
        <v>61.9</v>
      </c>
      <c r="BY57" s="1253"/>
      <c r="BZ57" s="1253"/>
      <c r="CA57" s="1253"/>
      <c r="CB57" s="1253"/>
      <c r="CC57" s="1253"/>
      <c r="CD57" s="1253"/>
      <c r="CE57" s="1253"/>
      <c r="CF57" s="1253">
        <v>62.7</v>
      </c>
      <c r="CG57" s="1253"/>
      <c r="CH57" s="1253"/>
      <c r="CI57" s="1253"/>
      <c r="CJ57" s="1253"/>
      <c r="CK57" s="1253"/>
      <c r="CL57" s="1253"/>
      <c r="CM57" s="1253"/>
      <c r="CN57" s="1253">
        <v>63.9</v>
      </c>
      <c r="CO57" s="1253"/>
      <c r="CP57" s="1253"/>
      <c r="CQ57" s="1253"/>
      <c r="CR57" s="1253"/>
      <c r="CS57" s="1253"/>
      <c r="CT57" s="1253"/>
      <c r="CU57" s="1253"/>
      <c r="CV57" s="1253">
        <v>64.8</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623</v>
      </c>
    </row>
    <row r="64" spans="1:109" ht="13.2" x14ac:dyDescent="0.2">
      <c r="B64" s="372"/>
      <c r="G64" s="379"/>
      <c r="I64" s="392"/>
      <c r="J64" s="392"/>
      <c r="K64" s="392"/>
      <c r="L64" s="392"/>
      <c r="M64" s="392"/>
      <c r="N64" s="393"/>
      <c r="AM64" s="379"/>
      <c r="AN64" s="379" t="s">
        <v>616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625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618</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572</v>
      </c>
      <c r="BQ72" s="1258"/>
      <c r="BR72" s="1258"/>
      <c r="BS72" s="1258"/>
      <c r="BT72" s="1258"/>
      <c r="BU72" s="1258"/>
      <c r="BV72" s="1258"/>
      <c r="BW72" s="1258"/>
      <c r="BX72" s="1258" t="s">
        <v>573</v>
      </c>
      <c r="BY72" s="1258"/>
      <c r="BZ72" s="1258"/>
      <c r="CA72" s="1258"/>
      <c r="CB72" s="1258"/>
      <c r="CC72" s="1258"/>
      <c r="CD72" s="1258"/>
      <c r="CE72" s="1258"/>
      <c r="CF72" s="1258" t="s">
        <v>574</v>
      </c>
      <c r="CG72" s="1258"/>
      <c r="CH72" s="1258"/>
      <c r="CI72" s="1258"/>
      <c r="CJ72" s="1258"/>
      <c r="CK72" s="1258"/>
      <c r="CL72" s="1258"/>
      <c r="CM72" s="1258"/>
      <c r="CN72" s="1258" t="s">
        <v>575</v>
      </c>
      <c r="CO72" s="1258"/>
      <c r="CP72" s="1258"/>
      <c r="CQ72" s="1258"/>
      <c r="CR72" s="1258"/>
      <c r="CS72" s="1258"/>
      <c r="CT72" s="1258"/>
      <c r="CU72" s="1258"/>
      <c r="CV72" s="1258" t="s">
        <v>576</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619</v>
      </c>
      <c r="AO73" s="1256"/>
      <c r="AP73" s="1256"/>
      <c r="AQ73" s="1256"/>
      <c r="AR73" s="1256"/>
      <c r="AS73" s="1256"/>
      <c r="AT73" s="1256"/>
      <c r="AU73" s="1256"/>
      <c r="AV73" s="1256"/>
      <c r="AW73" s="1256"/>
      <c r="AX73" s="1256"/>
      <c r="AY73" s="1256"/>
      <c r="AZ73" s="1256"/>
      <c r="BA73" s="1256"/>
      <c r="BB73" s="1256" t="s">
        <v>620</v>
      </c>
      <c r="BC73" s="1256"/>
      <c r="BD73" s="1256"/>
      <c r="BE73" s="1256"/>
      <c r="BF73" s="1256"/>
      <c r="BG73" s="1256"/>
      <c r="BH73" s="1256"/>
      <c r="BI73" s="1256"/>
      <c r="BJ73" s="1256"/>
      <c r="BK73" s="1256"/>
      <c r="BL73" s="1256"/>
      <c r="BM73" s="1256"/>
      <c r="BN73" s="1256"/>
      <c r="BO73" s="1256"/>
      <c r="BP73" s="1253">
        <v>57.2</v>
      </c>
      <c r="BQ73" s="1253"/>
      <c r="BR73" s="1253"/>
      <c r="BS73" s="1253"/>
      <c r="BT73" s="1253"/>
      <c r="BU73" s="1253"/>
      <c r="BV73" s="1253"/>
      <c r="BW73" s="1253"/>
      <c r="BX73" s="1253">
        <v>52.4</v>
      </c>
      <c r="BY73" s="1253"/>
      <c r="BZ73" s="1253"/>
      <c r="CA73" s="1253"/>
      <c r="CB73" s="1253"/>
      <c r="CC73" s="1253"/>
      <c r="CD73" s="1253"/>
      <c r="CE73" s="1253"/>
      <c r="CF73" s="1253">
        <v>46.1</v>
      </c>
      <c r="CG73" s="1253"/>
      <c r="CH73" s="1253"/>
      <c r="CI73" s="1253"/>
      <c r="CJ73" s="1253"/>
      <c r="CK73" s="1253"/>
      <c r="CL73" s="1253"/>
      <c r="CM73" s="1253"/>
      <c r="CN73" s="1253">
        <v>40.1</v>
      </c>
      <c r="CO73" s="1253"/>
      <c r="CP73" s="1253"/>
      <c r="CQ73" s="1253"/>
      <c r="CR73" s="1253"/>
      <c r="CS73" s="1253"/>
      <c r="CT73" s="1253"/>
      <c r="CU73" s="1253"/>
      <c r="CV73" s="1253">
        <v>37.4</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624</v>
      </c>
      <c r="BC75" s="1256"/>
      <c r="BD75" s="1256"/>
      <c r="BE75" s="1256"/>
      <c r="BF75" s="1256"/>
      <c r="BG75" s="1256"/>
      <c r="BH75" s="1256"/>
      <c r="BI75" s="1256"/>
      <c r="BJ75" s="1256"/>
      <c r="BK75" s="1256"/>
      <c r="BL75" s="1256"/>
      <c r="BM75" s="1256"/>
      <c r="BN75" s="1256"/>
      <c r="BO75" s="1256"/>
      <c r="BP75" s="1253">
        <v>8.1</v>
      </c>
      <c r="BQ75" s="1253"/>
      <c r="BR75" s="1253"/>
      <c r="BS75" s="1253"/>
      <c r="BT75" s="1253"/>
      <c r="BU75" s="1253"/>
      <c r="BV75" s="1253"/>
      <c r="BW75" s="1253"/>
      <c r="BX75" s="1253">
        <v>7.3</v>
      </c>
      <c r="BY75" s="1253"/>
      <c r="BZ75" s="1253"/>
      <c r="CA75" s="1253"/>
      <c r="CB75" s="1253"/>
      <c r="CC75" s="1253"/>
      <c r="CD75" s="1253"/>
      <c r="CE75" s="1253"/>
      <c r="CF75" s="1253">
        <v>6.4</v>
      </c>
      <c r="CG75" s="1253"/>
      <c r="CH75" s="1253"/>
      <c r="CI75" s="1253"/>
      <c r="CJ75" s="1253"/>
      <c r="CK75" s="1253"/>
      <c r="CL75" s="1253"/>
      <c r="CM75" s="1253"/>
      <c r="CN75" s="1253">
        <v>5.0999999999999996</v>
      </c>
      <c r="CO75" s="1253"/>
      <c r="CP75" s="1253"/>
      <c r="CQ75" s="1253"/>
      <c r="CR75" s="1253"/>
      <c r="CS75" s="1253"/>
      <c r="CT75" s="1253"/>
      <c r="CU75" s="1253"/>
      <c r="CV75" s="1253">
        <v>5.0999999999999996</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622</v>
      </c>
      <c r="AO77" s="1258"/>
      <c r="AP77" s="1258"/>
      <c r="AQ77" s="1258"/>
      <c r="AR77" s="1258"/>
      <c r="AS77" s="1258"/>
      <c r="AT77" s="1258"/>
      <c r="AU77" s="1258"/>
      <c r="AV77" s="1258"/>
      <c r="AW77" s="1258"/>
      <c r="AX77" s="1258"/>
      <c r="AY77" s="1258"/>
      <c r="AZ77" s="1258"/>
      <c r="BA77" s="1258"/>
      <c r="BB77" s="1256" t="s">
        <v>620</v>
      </c>
      <c r="BC77" s="1256"/>
      <c r="BD77" s="1256"/>
      <c r="BE77" s="1256"/>
      <c r="BF77" s="1256"/>
      <c r="BG77" s="1256"/>
      <c r="BH77" s="1256"/>
      <c r="BI77" s="1256"/>
      <c r="BJ77" s="1256"/>
      <c r="BK77" s="1256"/>
      <c r="BL77" s="1256"/>
      <c r="BM77" s="1256"/>
      <c r="BN77" s="1256"/>
      <c r="BO77" s="1256"/>
      <c r="BP77" s="1253">
        <v>34</v>
      </c>
      <c r="BQ77" s="1253"/>
      <c r="BR77" s="1253"/>
      <c r="BS77" s="1253"/>
      <c r="BT77" s="1253"/>
      <c r="BU77" s="1253"/>
      <c r="BV77" s="1253"/>
      <c r="BW77" s="1253"/>
      <c r="BX77" s="1253">
        <v>33.9</v>
      </c>
      <c r="BY77" s="1253"/>
      <c r="BZ77" s="1253"/>
      <c r="CA77" s="1253"/>
      <c r="CB77" s="1253"/>
      <c r="CC77" s="1253"/>
      <c r="CD77" s="1253"/>
      <c r="CE77" s="1253"/>
      <c r="CF77" s="1253">
        <v>31.5</v>
      </c>
      <c r="CG77" s="1253"/>
      <c r="CH77" s="1253"/>
      <c r="CI77" s="1253"/>
      <c r="CJ77" s="1253"/>
      <c r="CK77" s="1253"/>
      <c r="CL77" s="1253"/>
      <c r="CM77" s="1253"/>
      <c r="CN77" s="1253">
        <v>23.4</v>
      </c>
      <c r="CO77" s="1253"/>
      <c r="CP77" s="1253"/>
      <c r="CQ77" s="1253"/>
      <c r="CR77" s="1253"/>
      <c r="CS77" s="1253"/>
      <c r="CT77" s="1253"/>
      <c r="CU77" s="1253"/>
      <c r="CV77" s="1253">
        <v>18.2</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624</v>
      </c>
      <c r="BC79" s="1256"/>
      <c r="BD79" s="1256"/>
      <c r="BE79" s="1256"/>
      <c r="BF79" s="1256"/>
      <c r="BG79" s="1256"/>
      <c r="BH79" s="1256"/>
      <c r="BI79" s="1256"/>
      <c r="BJ79" s="1256"/>
      <c r="BK79" s="1256"/>
      <c r="BL79" s="1256"/>
      <c r="BM79" s="1256"/>
      <c r="BN79" s="1256"/>
      <c r="BO79" s="1256"/>
      <c r="BP79" s="1253">
        <v>5.9</v>
      </c>
      <c r="BQ79" s="1253"/>
      <c r="BR79" s="1253"/>
      <c r="BS79" s="1253"/>
      <c r="BT79" s="1253"/>
      <c r="BU79" s="1253"/>
      <c r="BV79" s="1253"/>
      <c r="BW79" s="1253"/>
      <c r="BX79" s="1253">
        <v>5.7</v>
      </c>
      <c r="BY79" s="1253"/>
      <c r="BZ79" s="1253"/>
      <c r="CA79" s="1253"/>
      <c r="CB79" s="1253"/>
      <c r="CC79" s="1253"/>
      <c r="CD79" s="1253"/>
      <c r="CE79" s="1253"/>
      <c r="CF79" s="1253">
        <v>5.4</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cYlUlBLwJ/6fYG1gisacHWYGhvmzb40L4u8YFsq5UGPp7KNrHfSNdg/1PWwjZp+VTomK7SIdr0/68n7unOujOQ==" saltValue="PqsrVaj+6VrDFsjUd40U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589E2-8DC3-4C63-B1E3-41C2DA4060CF}">
  <sheetPr codeName="Sheet11">
    <pageSetUpPr fitToPage="1"/>
  </sheetPr>
  <dimension ref="A1:DR125"/>
  <sheetViews>
    <sheetView showGridLines="0" topLeftCell="A13" zoomScale="60" zoomScaleNormal="60" zoomScaleSheetLayoutView="70"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ft7lG+/2DiOzakMDbxyMouimwSj3xosJpJ0RdelXchwnaYtPF7MGGKWvbgr7TjxWyFzKeTy9amf1zB5Xckw5Kw==" saltValue="q3/SW5AedAxpN+8igi1D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2F637-08BE-41F2-BE68-A7CB6D237189}">
  <sheetPr codeName="Sheet12">
    <pageSetUpPr fitToPage="1"/>
  </sheetPr>
  <dimension ref="A1:DR125"/>
  <sheetViews>
    <sheetView showGridLines="0" topLeftCell="A65" zoomScale="60" zoomScaleNormal="60" zoomScaleSheetLayoutView="55"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X9SD8HsOUQD9WMC0iiSf9H6lRzx5MI2x7XuwU5UmT6NpI/MEz9hPX1JSeK9XRQTQjdYbigbJPYoYziP9PVij9w==" saltValue="NWRoCTY2QWixUBFOj0iS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777343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569</v>
      </c>
      <c r="G2" s="151"/>
      <c r="H2" s="152"/>
    </row>
    <row r="3" spans="1:8" x14ac:dyDescent="0.2">
      <c r="A3" s="148" t="s">
        <v>562</v>
      </c>
      <c r="B3" s="153"/>
      <c r="C3" s="154"/>
      <c r="D3" s="155">
        <v>44963</v>
      </c>
      <c r="E3" s="156"/>
      <c r="F3" s="157">
        <v>46457</v>
      </c>
      <c r="G3" s="158"/>
      <c r="H3" s="159"/>
    </row>
    <row r="4" spans="1:8" x14ac:dyDescent="0.2">
      <c r="A4" s="160"/>
      <c r="B4" s="161"/>
      <c r="C4" s="162"/>
      <c r="D4" s="163">
        <v>24638</v>
      </c>
      <c r="E4" s="164"/>
      <c r="F4" s="165">
        <v>24020</v>
      </c>
      <c r="G4" s="166"/>
      <c r="H4" s="167"/>
    </row>
    <row r="5" spans="1:8" x14ac:dyDescent="0.2">
      <c r="A5" s="148" t="s">
        <v>564</v>
      </c>
      <c r="B5" s="153"/>
      <c r="C5" s="154"/>
      <c r="D5" s="155">
        <v>57264</v>
      </c>
      <c r="E5" s="156"/>
      <c r="F5" s="157">
        <v>51849</v>
      </c>
      <c r="G5" s="158"/>
      <c r="H5" s="159"/>
    </row>
    <row r="6" spans="1:8" x14ac:dyDescent="0.2">
      <c r="A6" s="160"/>
      <c r="B6" s="161"/>
      <c r="C6" s="162"/>
      <c r="D6" s="163">
        <v>34759</v>
      </c>
      <c r="E6" s="164"/>
      <c r="F6" s="165">
        <v>26326</v>
      </c>
      <c r="G6" s="166"/>
      <c r="H6" s="167"/>
    </row>
    <row r="7" spans="1:8" x14ac:dyDescent="0.2">
      <c r="A7" s="148" t="s">
        <v>565</v>
      </c>
      <c r="B7" s="153"/>
      <c r="C7" s="154"/>
      <c r="D7" s="155">
        <v>48529</v>
      </c>
      <c r="E7" s="156"/>
      <c r="F7" s="157">
        <v>52191</v>
      </c>
      <c r="G7" s="158"/>
      <c r="H7" s="159"/>
    </row>
    <row r="8" spans="1:8" x14ac:dyDescent="0.2">
      <c r="A8" s="160"/>
      <c r="B8" s="161"/>
      <c r="C8" s="162"/>
      <c r="D8" s="163">
        <v>23327</v>
      </c>
      <c r="E8" s="164"/>
      <c r="F8" s="165">
        <v>26807</v>
      </c>
      <c r="G8" s="166"/>
      <c r="H8" s="167"/>
    </row>
    <row r="9" spans="1:8" x14ac:dyDescent="0.2">
      <c r="A9" s="148" t="s">
        <v>566</v>
      </c>
      <c r="B9" s="153"/>
      <c r="C9" s="154"/>
      <c r="D9" s="155">
        <v>37521</v>
      </c>
      <c r="E9" s="156"/>
      <c r="F9" s="157">
        <v>48105</v>
      </c>
      <c r="G9" s="158"/>
      <c r="H9" s="159"/>
    </row>
    <row r="10" spans="1:8" x14ac:dyDescent="0.2">
      <c r="A10" s="160"/>
      <c r="B10" s="161"/>
      <c r="C10" s="162"/>
      <c r="D10" s="163">
        <v>18239</v>
      </c>
      <c r="E10" s="164"/>
      <c r="F10" s="165">
        <v>24072</v>
      </c>
      <c r="G10" s="166"/>
      <c r="H10" s="167"/>
    </row>
    <row r="11" spans="1:8" x14ac:dyDescent="0.2">
      <c r="A11" s="148" t="s">
        <v>567</v>
      </c>
      <c r="B11" s="153"/>
      <c r="C11" s="154"/>
      <c r="D11" s="155">
        <v>41702</v>
      </c>
      <c r="E11" s="156"/>
      <c r="F11" s="157">
        <v>47446</v>
      </c>
      <c r="G11" s="158"/>
      <c r="H11" s="159"/>
    </row>
    <row r="12" spans="1:8" x14ac:dyDescent="0.2">
      <c r="A12" s="160"/>
      <c r="B12" s="161"/>
      <c r="C12" s="168"/>
      <c r="D12" s="163">
        <v>17842</v>
      </c>
      <c r="E12" s="164"/>
      <c r="F12" s="165">
        <v>24371</v>
      </c>
      <c r="G12" s="166"/>
      <c r="H12" s="167"/>
    </row>
    <row r="13" spans="1:8" x14ac:dyDescent="0.2">
      <c r="A13" s="148"/>
      <c r="B13" s="153"/>
      <c r="C13" s="169"/>
      <c r="D13" s="170">
        <v>45996</v>
      </c>
      <c r="E13" s="171"/>
      <c r="F13" s="172">
        <v>49210</v>
      </c>
      <c r="G13" s="173"/>
      <c r="H13" s="159"/>
    </row>
    <row r="14" spans="1:8" x14ac:dyDescent="0.2">
      <c r="A14" s="160"/>
      <c r="B14" s="161"/>
      <c r="C14" s="162"/>
      <c r="D14" s="163">
        <v>23761</v>
      </c>
      <c r="E14" s="164"/>
      <c r="F14" s="165">
        <v>25119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0.67</v>
      </c>
      <c r="C19" s="174">
        <f>ROUND(VALUE(SUBSTITUTE(実質収支比率等に係る経年分析!G$48,"▲","-")),2)</f>
        <v>1.93</v>
      </c>
      <c r="D19" s="174">
        <f>ROUND(VALUE(SUBSTITUTE(実質収支比率等に係る経年分析!H$48,"▲","-")),2)</f>
        <v>2.92</v>
      </c>
      <c r="E19" s="174">
        <f>ROUND(VALUE(SUBSTITUTE(実質収支比率等に係る経年分析!I$48,"▲","-")),2)</f>
        <v>4.3499999999999996</v>
      </c>
      <c r="F19" s="174">
        <f>ROUND(VALUE(SUBSTITUTE(実質収支比率等に係る経年分析!J$48,"▲","-")),2)</f>
        <v>4.59</v>
      </c>
    </row>
    <row r="20" spans="1:11" x14ac:dyDescent="0.2">
      <c r="A20" s="174" t="s">
        <v>56</v>
      </c>
      <c r="B20" s="174">
        <f>ROUND(VALUE(SUBSTITUTE(実質収支比率等に係る経年分析!F$47,"▲","-")),2)</f>
        <v>7.75</v>
      </c>
      <c r="C20" s="174">
        <f>ROUND(VALUE(SUBSTITUTE(実質収支比率等に係る経年分析!G$47,"▲","-")),2)</f>
        <v>8.15</v>
      </c>
      <c r="D20" s="174">
        <f>ROUND(VALUE(SUBSTITUTE(実質収支比率等に係る経年分析!H$47,"▲","-")),2)</f>
        <v>10.59</v>
      </c>
      <c r="E20" s="174">
        <f>ROUND(VALUE(SUBSTITUTE(実質収支比率等に係る経年分析!I$47,"▲","-")),2)</f>
        <v>11.73</v>
      </c>
      <c r="F20" s="174">
        <f>ROUND(VALUE(SUBSTITUTE(実質収支比率等に係る経年分析!J$47,"▲","-")),2)</f>
        <v>12.8</v>
      </c>
    </row>
    <row r="21" spans="1:11" x14ac:dyDescent="0.2">
      <c r="A21" s="174" t="s">
        <v>57</v>
      </c>
      <c r="B21" s="174">
        <f>IF(ISNUMBER(VALUE(SUBSTITUTE(実質収支比率等に係る経年分析!F$49,"▲","-"))),ROUND(VALUE(SUBSTITUTE(実質収支比率等に係る経年分析!F$49,"▲","-")),2),NA())</f>
        <v>-0.34</v>
      </c>
      <c r="C21" s="174">
        <f>IF(ISNUMBER(VALUE(SUBSTITUTE(実質収支比率等に係る経年分析!G$49,"▲","-"))),ROUND(VALUE(SUBSTITUTE(実質収支比率等に係る経年分析!G$49,"▲","-")),2),NA())</f>
        <v>1.68</v>
      </c>
      <c r="D21" s="174">
        <f>IF(ISNUMBER(VALUE(SUBSTITUTE(実質収支比率等に係る経年分析!H$49,"▲","-"))),ROUND(VALUE(SUBSTITUTE(実質収支比率等に係る経年分析!H$49,"▲","-")),2),NA())</f>
        <v>3.6</v>
      </c>
      <c r="E21" s="174">
        <f>IF(ISNUMBER(VALUE(SUBSTITUTE(実質収支比率等に係る経年分析!I$49,"▲","-"))),ROUND(VALUE(SUBSTITUTE(実質収支比率等に係る経年分析!I$49,"▲","-")),2),NA())</f>
        <v>3</v>
      </c>
      <c r="F21" s="174">
        <f>IF(ISNUMBER(VALUE(SUBSTITUTE(実質収支比率等に係る経年分析!J$49,"▲","-"))),ROUND(VALUE(SUBSTITUTE(実質収支比率等に係る経年分析!J$49,"▲","-")),2),NA())</f>
        <v>0.93</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交通事業会計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1.98</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4.3099999999999996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4.6900000000000004</v>
      </c>
    </row>
    <row r="36" spans="1:16" x14ac:dyDescent="0.2">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4.4000000000000004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4.37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1.86</v>
      </c>
      <c r="G36" s="175" t="e">
        <f>IF(ROUND(VALUE(SUBSTITUTE(連結実質赤字比率に係る赤字・黒字の構成分析!H$34,"▲", "-")), 2) &gt;= 0, ABS(ROUND(VALUE(SUBSTITUTE(連結実質赤字比率に係る赤字・黒字の構成分析!H$34,"▲", "-")), 2)), NA())</f>
        <v>#N/A</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6.01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13784</v>
      </c>
      <c r="E42" s="176"/>
      <c r="F42" s="176"/>
      <c r="G42" s="176">
        <f>'実質公債費比率（分子）の構造'!L$52</f>
        <v>12971</v>
      </c>
      <c r="H42" s="176"/>
      <c r="I42" s="176"/>
      <c r="J42" s="176">
        <f>'実質公債費比率（分子）の構造'!M$52</f>
        <v>12892</v>
      </c>
      <c r="K42" s="176"/>
      <c r="L42" s="176"/>
      <c r="M42" s="176">
        <f>'実質公債費比率（分子）の構造'!N$52</f>
        <v>12556</v>
      </c>
      <c r="N42" s="176"/>
      <c r="O42" s="176"/>
      <c r="P42" s="176">
        <f>'実質公債費比率（分子）の構造'!O$52</f>
        <v>12610</v>
      </c>
    </row>
    <row r="43" spans="1:16" x14ac:dyDescent="0.2">
      <c r="A43" s="176" t="s">
        <v>65</v>
      </c>
      <c r="B43" s="176">
        <f>'実質公債費比率（分子）の構造'!K$51</f>
        <v>1</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2">
      <c r="A44" s="176" t="s">
        <v>66</v>
      </c>
      <c r="B44" s="176">
        <f>'実質公債費比率（分子）の構造'!K$50</f>
        <v>244</v>
      </c>
      <c r="C44" s="176"/>
      <c r="D44" s="176"/>
      <c r="E44" s="176">
        <f>'実質公債費比率（分子）の構造'!L$50</f>
        <v>205</v>
      </c>
      <c r="F44" s="176"/>
      <c r="G44" s="176"/>
      <c r="H44" s="176">
        <f>'実質公債費比率（分子）の構造'!M$50</f>
        <v>246</v>
      </c>
      <c r="I44" s="176"/>
      <c r="J44" s="176"/>
      <c r="K44" s="176">
        <f>'実質公債費比率（分子）の構造'!N$50</f>
        <v>196</v>
      </c>
      <c r="L44" s="176"/>
      <c r="M44" s="176"/>
      <c r="N44" s="176">
        <f>'実質公債費比率（分子）の構造'!O$50</f>
        <v>211</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2938</v>
      </c>
      <c r="C46" s="176"/>
      <c r="D46" s="176"/>
      <c r="E46" s="176">
        <f>'実質公債費比率（分子）の構造'!L$48</f>
        <v>2819</v>
      </c>
      <c r="F46" s="176"/>
      <c r="G46" s="176"/>
      <c r="H46" s="176">
        <f>'実質公債費比率（分子）の構造'!M$48</f>
        <v>2851</v>
      </c>
      <c r="I46" s="176"/>
      <c r="J46" s="176"/>
      <c r="K46" s="176">
        <f>'実質公債費比率（分子）の構造'!N$48</f>
        <v>2818</v>
      </c>
      <c r="L46" s="176"/>
      <c r="M46" s="176"/>
      <c r="N46" s="176">
        <f>'実質公債費比率（分子）の構造'!O$48</f>
        <v>3085</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15680</v>
      </c>
      <c r="C49" s="176"/>
      <c r="D49" s="176"/>
      <c r="E49" s="176">
        <f>'実質公債費比率（分子）の構造'!L$45</f>
        <v>13156</v>
      </c>
      <c r="F49" s="176"/>
      <c r="G49" s="176"/>
      <c r="H49" s="176">
        <f>'実質公債費比率（分子）の構造'!M$45</f>
        <v>12929</v>
      </c>
      <c r="I49" s="176"/>
      <c r="J49" s="176"/>
      <c r="K49" s="176">
        <f>'実質公債費比率（分子）の構造'!N$45</f>
        <v>12555</v>
      </c>
      <c r="L49" s="176"/>
      <c r="M49" s="176"/>
      <c r="N49" s="176">
        <f>'実質公債費比率（分子）の構造'!O$45</f>
        <v>12544</v>
      </c>
      <c r="O49" s="176"/>
      <c r="P49" s="176"/>
    </row>
    <row r="50" spans="1:16" x14ac:dyDescent="0.2">
      <c r="A50" s="176" t="s">
        <v>72</v>
      </c>
      <c r="B50" s="176" t="e">
        <f>NA()</f>
        <v>#N/A</v>
      </c>
      <c r="C50" s="176">
        <f>IF(ISNUMBER('実質公債費比率（分子）の構造'!K$53),'実質公債費比率（分子）の構造'!K$53,NA())</f>
        <v>5079</v>
      </c>
      <c r="D50" s="176" t="e">
        <f>NA()</f>
        <v>#N/A</v>
      </c>
      <c r="E50" s="176" t="e">
        <f>NA()</f>
        <v>#N/A</v>
      </c>
      <c r="F50" s="176">
        <f>IF(ISNUMBER('実質公債費比率（分子）の構造'!L$53),'実質公債費比率（分子）の構造'!L$53,NA())</f>
        <v>3209</v>
      </c>
      <c r="G50" s="176" t="e">
        <f>NA()</f>
        <v>#N/A</v>
      </c>
      <c r="H50" s="176" t="e">
        <f>NA()</f>
        <v>#N/A</v>
      </c>
      <c r="I50" s="176">
        <f>IF(ISNUMBER('実質公債費比率（分子）の構造'!M$53),'実質公債費比率（分子）の構造'!M$53,NA())</f>
        <v>3134</v>
      </c>
      <c r="J50" s="176" t="e">
        <f>NA()</f>
        <v>#N/A</v>
      </c>
      <c r="K50" s="176" t="e">
        <f>NA()</f>
        <v>#N/A</v>
      </c>
      <c r="L50" s="176">
        <f>IF(ISNUMBER('実質公債費比率（分子）の構造'!N$53),'実質公債費比率（分子）の構造'!N$53,NA())</f>
        <v>3013</v>
      </c>
      <c r="M50" s="176" t="e">
        <f>NA()</f>
        <v>#N/A</v>
      </c>
      <c r="N50" s="176" t="e">
        <f>NA()</f>
        <v>#N/A</v>
      </c>
      <c r="O50" s="176">
        <f>IF(ISNUMBER('実質公債費比率（分子）の構造'!O$53),'実質公債費比率（分子）の構造'!O$53,NA())</f>
        <v>3230</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118447</v>
      </c>
      <c r="E56" s="175"/>
      <c r="F56" s="175"/>
      <c r="G56" s="175">
        <f>'将来負担比率（分子）の構造'!J$52</f>
        <v>118607</v>
      </c>
      <c r="H56" s="175"/>
      <c r="I56" s="175"/>
      <c r="J56" s="175">
        <f>'将来負担比率（分子）の構造'!K$52</f>
        <v>115547</v>
      </c>
      <c r="K56" s="175"/>
      <c r="L56" s="175"/>
      <c r="M56" s="175">
        <f>'将来負担比率（分子）の構造'!L$52</f>
        <v>110663</v>
      </c>
      <c r="N56" s="175"/>
      <c r="O56" s="175"/>
      <c r="P56" s="175">
        <f>'将来負担比率（分子）の構造'!M$52</f>
        <v>106993</v>
      </c>
    </row>
    <row r="57" spans="1:16" x14ac:dyDescent="0.2">
      <c r="A57" s="175" t="s">
        <v>43</v>
      </c>
      <c r="B57" s="175"/>
      <c r="C57" s="175"/>
      <c r="D57" s="175">
        <f>'将来負担比率（分子）の構造'!I$51</f>
        <v>23179</v>
      </c>
      <c r="E57" s="175"/>
      <c r="F57" s="175"/>
      <c r="G57" s="175">
        <f>'将来負担比率（分子）の構造'!J$51</f>
        <v>24190</v>
      </c>
      <c r="H57" s="175"/>
      <c r="I57" s="175"/>
      <c r="J57" s="175">
        <f>'将来負担比率（分子）の構造'!K$51</f>
        <v>24610</v>
      </c>
      <c r="K57" s="175"/>
      <c r="L57" s="175"/>
      <c r="M57" s="175">
        <f>'将来負担比率（分子）の構造'!L$51</f>
        <v>25280</v>
      </c>
      <c r="N57" s="175"/>
      <c r="O57" s="175"/>
      <c r="P57" s="175">
        <f>'将来負担比率（分子）の構造'!M$51</f>
        <v>26951</v>
      </c>
    </row>
    <row r="58" spans="1:16" x14ac:dyDescent="0.2">
      <c r="A58" s="175" t="s">
        <v>42</v>
      </c>
      <c r="B58" s="175"/>
      <c r="C58" s="175"/>
      <c r="D58" s="175">
        <f>'将来負担比率（分子）の構造'!I$50</f>
        <v>10100</v>
      </c>
      <c r="E58" s="175"/>
      <c r="F58" s="175"/>
      <c r="G58" s="175">
        <f>'将来負担比率（分子）の構造'!J$50</f>
        <v>11613</v>
      </c>
      <c r="H58" s="175"/>
      <c r="I58" s="175"/>
      <c r="J58" s="175">
        <f>'将来負担比率（分子）の構造'!K$50</f>
        <v>14187</v>
      </c>
      <c r="K58" s="175"/>
      <c r="L58" s="175"/>
      <c r="M58" s="175">
        <f>'将来負担比率（分子）の構造'!L$50</f>
        <v>17050</v>
      </c>
      <c r="N58" s="175"/>
      <c r="O58" s="175"/>
      <c r="P58" s="175">
        <f>'将来負担比率（分子）の構造'!M$50</f>
        <v>18810</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1482</v>
      </c>
      <c r="C61" s="175"/>
      <c r="D61" s="175"/>
      <c r="E61" s="175">
        <f>'将来負担比率（分子）の構造'!J$46</f>
        <v>1384</v>
      </c>
      <c r="F61" s="175"/>
      <c r="G61" s="175"/>
      <c r="H61" s="175">
        <f>'将来負担比率（分子）の構造'!K$46</f>
        <v>1275</v>
      </c>
      <c r="I61" s="175"/>
      <c r="J61" s="175"/>
      <c r="K61" s="175">
        <f>'将来負担比率（分子）の構造'!L$46</f>
        <v>1169</v>
      </c>
      <c r="L61" s="175"/>
      <c r="M61" s="175"/>
      <c r="N61" s="175">
        <f>'将来負担比率（分子）の構造'!M$46</f>
        <v>1063</v>
      </c>
      <c r="O61" s="175"/>
      <c r="P61" s="175"/>
    </row>
    <row r="62" spans="1:16" x14ac:dyDescent="0.2">
      <c r="A62" s="175" t="s">
        <v>36</v>
      </c>
      <c r="B62" s="175">
        <f>'将来負担比率（分子）の構造'!I$45</f>
        <v>16337</v>
      </c>
      <c r="C62" s="175"/>
      <c r="D62" s="175"/>
      <c r="E62" s="175">
        <f>'将来負担比率（分子）の構造'!J$45</f>
        <v>16293</v>
      </c>
      <c r="F62" s="175"/>
      <c r="G62" s="175"/>
      <c r="H62" s="175">
        <f>'将来負担比率（分子）の構造'!K$45</f>
        <v>15576</v>
      </c>
      <c r="I62" s="175"/>
      <c r="J62" s="175"/>
      <c r="K62" s="175">
        <f>'将来負担比率（分子）の構造'!L$45</f>
        <v>15627</v>
      </c>
      <c r="L62" s="175"/>
      <c r="M62" s="175"/>
      <c r="N62" s="175">
        <f>'将来負担比率（分子）の構造'!M$45</f>
        <v>15478</v>
      </c>
      <c r="O62" s="175"/>
      <c r="P62" s="175"/>
    </row>
    <row r="63" spans="1:16" x14ac:dyDescent="0.2">
      <c r="A63" s="175" t="s">
        <v>35</v>
      </c>
      <c r="B63" s="175">
        <f>'将来負担比率（分子）の構造'!I$44</f>
        <v>1637</v>
      </c>
      <c r="C63" s="175"/>
      <c r="D63" s="175"/>
      <c r="E63" s="175">
        <f>'将来負担比率（分子）の構造'!J$44</f>
        <v>1282</v>
      </c>
      <c r="F63" s="175"/>
      <c r="G63" s="175"/>
      <c r="H63" s="175">
        <f>'将来負担比率（分子）の構造'!K$44</f>
        <v>1024</v>
      </c>
      <c r="I63" s="175"/>
      <c r="J63" s="175"/>
      <c r="K63" s="175">
        <f>'将来負担比率（分子）の構造'!L$44</f>
        <v>762</v>
      </c>
      <c r="L63" s="175"/>
      <c r="M63" s="175"/>
      <c r="N63" s="175">
        <f>'将来負担比率（分子）の構造'!M$44</f>
        <v>495</v>
      </c>
      <c r="O63" s="175"/>
      <c r="P63" s="175"/>
    </row>
    <row r="64" spans="1:16" x14ac:dyDescent="0.2">
      <c r="A64" s="175" t="s">
        <v>34</v>
      </c>
      <c r="B64" s="175">
        <f>'将来負担比率（分子）の構造'!I$43</f>
        <v>26539</v>
      </c>
      <c r="C64" s="175"/>
      <c r="D64" s="175"/>
      <c r="E64" s="175">
        <f>'将来負担比率（分子）の構造'!J$43</f>
        <v>25329</v>
      </c>
      <c r="F64" s="175"/>
      <c r="G64" s="175"/>
      <c r="H64" s="175">
        <f>'将来負担比率（分子）の構造'!K$43</f>
        <v>24802</v>
      </c>
      <c r="I64" s="175"/>
      <c r="J64" s="175"/>
      <c r="K64" s="175">
        <f>'将来負担比率（分子）の構造'!L$43</f>
        <v>24704</v>
      </c>
      <c r="L64" s="175"/>
      <c r="M64" s="175"/>
      <c r="N64" s="175">
        <f>'将来負担比率（分子）の構造'!M$43</f>
        <v>26007</v>
      </c>
      <c r="O64" s="175"/>
      <c r="P64" s="175"/>
    </row>
    <row r="65" spans="1:16" x14ac:dyDescent="0.2">
      <c r="A65" s="175" t="s">
        <v>33</v>
      </c>
      <c r="B65" s="175">
        <f>'将来負担比率（分子）の構造'!I$42</f>
        <v>1333</v>
      </c>
      <c r="C65" s="175"/>
      <c r="D65" s="175"/>
      <c r="E65" s="175">
        <f>'将来負担比率（分子）の構造'!J$42</f>
        <v>1227</v>
      </c>
      <c r="F65" s="175"/>
      <c r="G65" s="175"/>
      <c r="H65" s="175">
        <f>'将来負担比率（分子）の構造'!K$42</f>
        <v>1115</v>
      </c>
      <c r="I65" s="175"/>
      <c r="J65" s="175"/>
      <c r="K65" s="175">
        <f>'将来負担比率（分子）の構造'!L$42</f>
        <v>1021</v>
      </c>
      <c r="L65" s="175"/>
      <c r="M65" s="175"/>
      <c r="N65" s="175">
        <f>'将来負担比率（分子）の構造'!M$42</f>
        <v>927</v>
      </c>
      <c r="O65" s="175"/>
      <c r="P65" s="175"/>
    </row>
    <row r="66" spans="1:16" x14ac:dyDescent="0.2">
      <c r="A66" s="175" t="s">
        <v>32</v>
      </c>
      <c r="B66" s="175">
        <f>'将来負担比率（分子）の構造'!I$41</f>
        <v>138299</v>
      </c>
      <c r="C66" s="175"/>
      <c r="D66" s="175"/>
      <c r="E66" s="175">
        <f>'将来負担比率（分子）の構造'!J$41</f>
        <v>140024</v>
      </c>
      <c r="F66" s="175"/>
      <c r="G66" s="175"/>
      <c r="H66" s="175">
        <f>'将来負担比率（分子）の構造'!K$41</f>
        <v>138304</v>
      </c>
      <c r="I66" s="175"/>
      <c r="J66" s="175"/>
      <c r="K66" s="175">
        <f>'将来負担比率（分子）の構造'!L$41</f>
        <v>134664</v>
      </c>
      <c r="L66" s="175"/>
      <c r="M66" s="175"/>
      <c r="N66" s="175">
        <f>'将来負担比率（分子）の構造'!M$41</f>
        <v>131528</v>
      </c>
      <c r="O66" s="175"/>
      <c r="P66" s="175"/>
    </row>
    <row r="67" spans="1:16" x14ac:dyDescent="0.2">
      <c r="A67" s="175" t="s">
        <v>76</v>
      </c>
      <c r="B67" s="175" t="e">
        <f>NA()</f>
        <v>#N/A</v>
      </c>
      <c r="C67" s="175">
        <f>IF(ISNUMBER('将来負担比率（分子）の構造'!I$53), IF('将来負担比率（分子）の構造'!I$53 &lt; 0, 0, '将来負担比率（分子）の構造'!I$53), NA())</f>
        <v>33903</v>
      </c>
      <c r="D67" s="175" t="e">
        <f>NA()</f>
        <v>#N/A</v>
      </c>
      <c r="E67" s="175" t="e">
        <f>NA()</f>
        <v>#N/A</v>
      </c>
      <c r="F67" s="175">
        <f>IF(ISNUMBER('将来負担比率（分子）の構造'!J$53), IF('将来負担比率（分子）の構造'!J$53 &lt; 0, 0, '将来負担比率（分子）の構造'!J$53), NA())</f>
        <v>31127</v>
      </c>
      <c r="G67" s="175" t="e">
        <f>NA()</f>
        <v>#N/A</v>
      </c>
      <c r="H67" s="175" t="e">
        <f>NA()</f>
        <v>#N/A</v>
      </c>
      <c r="I67" s="175">
        <f>IF(ISNUMBER('将来負担比率（分子）の構造'!K$53), IF('将来負担比率（分子）の構造'!K$53 &lt; 0, 0, '将来負担比率（分子）の構造'!K$53), NA())</f>
        <v>27752</v>
      </c>
      <c r="J67" s="175" t="e">
        <f>NA()</f>
        <v>#N/A</v>
      </c>
      <c r="K67" s="175" t="e">
        <f>NA()</f>
        <v>#N/A</v>
      </c>
      <c r="L67" s="175">
        <f>IF(ISNUMBER('将来負担比率（分子）の構造'!L$53), IF('将来負担比率（分子）の構造'!L$53 &lt; 0, 0, '将来負担比率（分子）の構造'!L$53), NA())</f>
        <v>24955</v>
      </c>
      <c r="M67" s="175" t="e">
        <f>NA()</f>
        <v>#N/A</v>
      </c>
      <c r="N67" s="175" t="e">
        <f>NA()</f>
        <v>#N/A</v>
      </c>
      <c r="O67" s="175">
        <f>IF(ISNUMBER('将来負担比率（分子）の構造'!M$53), IF('将来負担比率（分子）の構造'!M$53 &lt; 0, 0, '将来負担比率（分子）の構造'!M$53), NA())</f>
        <v>22743</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7456</v>
      </c>
      <c r="C72" s="179">
        <f>基金残高に係る経年分析!G55</f>
        <v>8474</v>
      </c>
      <c r="D72" s="179">
        <f>基金残高に係る経年分析!H55</f>
        <v>9036</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7053</v>
      </c>
      <c r="C74" s="179">
        <f>基金残高に係る経年分析!G57</f>
        <v>7165</v>
      </c>
      <c r="D74" s="179">
        <f>基金残高に係る経年分析!H57</f>
        <v>6768</v>
      </c>
    </row>
  </sheetData>
  <sheetProtection algorithmName="SHA-512" hashValue="ute50b/mne2EDyRvYcva/PtVM1tAXcvlXdv9vpYSxhxLdP/ErDrHpgwptcpjqT/cs5DlWcE6dNTuydvezYKu/Q==" saltValue="lyx10UNjSekWghJN6TEW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5546875" style="214" customWidth="1"/>
    <col min="2" max="2" width="2.33203125" style="214" customWidth="1"/>
    <col min="3" max="16" width="2.5546875" style="214" customWidth="1"/>
    <col min="17" max="17" width="2.33203125" style="214" customWidth="1"/>
    <col min="18" max="95" width="1.5546875" style="214" customWidth="1"/>
    <col min="96" max="133" width="1.5546875" style="226" customWidth="1"/>
    <col min="134" max="143" width="1.554687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228</v>
      </c>
      <c r="C5" s="646"/>
      <c r="D5" s="646"/>
      <c r="E5" s="646"/>
      <c r="F5" s="646"/>
      <c r="G5" s="646"/>
      <c r="H5" s="646"/>
      <c r="I5" s="646"/>
      <c r="J5" s="646"/>
      <c r="K5" s="646"/>
      <c r="L5" s="646"/>
      <c r="M5" s="646"/>
      <c r="N5" s="646"/>
      <c r="O5" s="646"/>
      <c r="P5" s="646"/>
      <c r="Q5" s="647"/>
      <c r="R5" s="648">
        <v>32031925</v>
      </c>
      <c r="S5" s="649"/>
      <c r="T5" s="649"/>
      <c r="U5" s="649"/>
      <c r="V5" s="649"/>
      <c r="W5" s="649"/>
      <c r="X5" s="649"/>
      <c r="Y5" s="650"/>
      <c r="Z5" s="651">
        <v>21.3</v>
      </c>
      <c r="AA5" s="651"/>
      <c r="AB5" s="651"/>
      <c r="AC5" s="651"/>
      <c r="AD5" s="652">
        <v>29568745</v>
      </c>
      <c r="AE5" s="652"/>
      <c r="AF5" s="652"/>
      <c r="AG5" s="652"/>
      <c r="AH5" s="652"/>
      <c r="AI5" s="652"/>
      <c r="AJ5" s="652"/>
      <c r="AK5" s="652"/>
      <c r="AL5" s="653">
        <v>41.9</v>
      </c>
      <c r="AM5" s="654"/>
      <c r="AN5" s="654"/>
      <c r="AO5" s="655"/>
      <c r="AP5" s="645" t="s">
        <v>229</v>
      </c>
      <c r="AQ5" s="646"/>
      <c r="AR5" s="646"/>
      <c r="AS5" s="646"/>
      <c r="AT5" s="646"/>
      <c r="AU5" s="646"/>
      <c r="AV5" s="646"/>
      <c r="AW5" s="646"/>
      <c r="AX5" s="646"/>
      <c r="AY5" s="646"/>
      <c r="AZ5" s="646"/>
      <c r="BA5" s="646"/>
      <c r="BB5" s="646"/>
      <c r="BC5" s="646"/>
      <c r="BD5" s="646"/>
      <c r="BE5" s="646"/>
      <c r="BF5" s="647"/>
      <c r="BG5" s="659">
        <v>29343865</v>
      </c>
      <c r="BH5" s="660"/>
      <c r="BI5" s="660"/>
      <c r="BJ5" s="660"/>
      <c r="BK5" s="660"/>
      <c r="BL5" s="660"/>
      <c r="BM5" s="660"/>
      <c r="BN5" s="661"/>
      <c r="BO5" s="662">
        <v>91.6</v>
      </c>
      <c r="BP5" s="662"/>
      <c r="BQ5" s="662"/>
      <c r="BR5" s="662"/>
      <c r="BS5" s="663">
        <v>550416</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
      <c r="B6" s="656" t="s">
        <v>233</v>
      </c>
      <c r="C6" s="657"/>
      <c r="D6" s="657"/>
      <c r="E6" s="657"/>
      <c r="F6" s="657"/>
      <c r="G6" s="657"/>
      <c r="H6" s="657"/>
      <c r="I6" s="657"/>
      <c r="J6" s="657"/>
      <c r="K6" s="657"/>
      <c r="L6" s="657"/>
      <c r="M6" s="657"/>
      <c r="N6" s="657"/>
      <c r="O6" s="657"/>
      <c r="P6" s="657"/>
      <c r="Q6" s="658"/>
      <c r="R6" s="659">
        <v>789538</v>
      </c>
      <c r="S6" s="660"/>
      <c r="T6" s="660"/>
      <c r="U6" s="660"/>
      <c r="V6" s="660"/>
      <c r="W6" s="660"/>
      <c r="X6" s="660"/>
      <c r="Y6" s="661"/>
      <c r="Z6" s="662">
        <v>0.5</v>
      </c>
      <c r="AA6" s="662"/>
      <c r="AB6" s="662"/>
      <c r="AC6" s="662"/>
      <c r="AD6" s="663">
        <v>789538</v>
      </c>
      <c r="AE6" s="663"/>
      <c r="AF6" s="663"/>
      <c r="AG6" s="663"/>
      <c r="AH6" s="663"/>
      <c r="AI6" s="663"/>
      <c r="AJ6" s="663"/>
      <c r="AK6" s="663"/>
      <c r="AL6" s="664">
        <v>1.1000000000000001</v>
      </c>
      <c r="AM6" s="665"/>
      <c r="AN6" s="665"/>
      <c r="AO6" s="666"/>
      <c r="AP6" s="656" t="s">
        <v>234</v>
      </c>
      <c r="AQ6" s="657"/>
      <c r="AR6" s="657"/>
      <c r="AS6" s="657"/>
      <c r="AT6" s="657"/>
      <c r="AU6" s="657"/>
      <c r="AV6" s="657"/>
      <c r="AW6" s="657"/>
      <c r="AX6" s="657"/>
      <c r="AY6" s="657"/>
      <c r="AZ6" s="657"/>
      <c r="BA6" s="657"/>
      <c r="BB6" s="657"/>
      <c r="BC6" s="657"/>
      <c r="BD6" s="657"/>
      <c r="BE6" s="657"/>
      <c r="BF6" s="658"/>
      <c r="BG6" s="659">
        <v>29343865</v>
      </c>
      <c r="BH6" s="660"/>
      <c r="BI6" s="660"/>
      <c r="BJ6" s="660"/>
      <c r="BK6" s="660"/>
      <c r="BL6" s="660"/>
      <c r="BM6" s="660"/>
      <c r="BN6" s="661"/>
      <c r="BO6" s="662">
        <v>91.6</v>
      </c>
      <c r="BP6" s="662"/>
      <c r="BQ6" s="662"/>
      <c r="BR6" s="662"/>
      <c r="BS6" s="663">
        <v>550416</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436864</v>
      </c>
      <c r="CS6" s="660"/>
      <c r="CT6" s="660"/>
      <c r="CU6" s="660"/>
      <c r="CV6" s="660"/>
      <c r="CW6" s="660"/>
      <c r="CX6" s="660"/>
      <c r="CY6" s="661"/>
      <c r="CZ6" s="653">
        <v>0.3</v>
      </c>
      <c r="DA6" s="654"/>
      <c r="DB6" s="654"/>
      <c r="DC6" s="670"/>
      <c r="DD6" s="668" t="s">
        <v>184</v>
      </c>
      <c r="DE6" s="660"/>
      <c r="DF6" s="660"/>
      <c r="DG6" s="660"/>
      <c r="DH6" s="660"/>
      <c r="DI6" s="660"/>
      <c r="DJ6" s="660"/>
      <c r="DK6" s="660"/>
      <c r="DL6" s="660"/>
      <c r="DM6" s="660"/>
      <c r="DN6" s="660"/>
      <c r="DO6" s="660"/>
      <c r="DP6" s="661"/>
      <c r="DQ6" s="668">
        <v>436864</v>
      </c>
      <c r="DR6" s="660"/>
      <c r="DS6" s="660"/>
      <c r="DT6" s="660"/>
      <c r="DU6" s="660"/>
      <c r="DV6" s="660"/>
      <c r="DW6" s="660"/>
      <c r="DX6" s="660"/>
      <c r="DY6" s="660"/>
      <c r="DZ6" s="660"/>
      <c r="EA6" s="660"/>
      <c r="EB6" s="660"/>
      <c r="EC6" s="669"/>
    </row>
    <row r="7" spans="2:143" ht="11.25" customHeight="1" x14ac:dyDescent="0.2">
      <c r="B7" s="656" t="s">
        <v>236</v>
      </c>
      <c r="C7" s="657"/>
      <c r="D7" s="657"/>
      <c r="E7" s="657"/>
      <c r="F7" s="657"/>
      <c r="G7" s="657"/>
      <c r="H7" s="657"/>
      <c r="I7" s="657"/>
      <c r="J7" s="657"/>
      <c r="K7" s="657"/>
      <c r="L7" s="657"/>
      <c r="M7" s="657"/>
      <c r="N7" s="657"/>
      <c r="O7" s="657"/>
      <c r="P7" s="657"/>
      <c r="Q7" s="658"/>
      <c r="R7" s="659">
        <v>11322</v>
      </c>
      <c r="S7" s="660"/>
      <c r="T7" s="660"/>
      <c r="U7" s="660"/>
      <c r="V7" s="660"/>
      <c r="W7" s="660"/>
      <c r="X7" s="660"/>
      <c r="Y7" s="661"/>
      <c r="Z7" s="662">
        <v>0</v>
      </c>
      <c r="AA7" s="662"/>
      <c r="AB7" s="662"/>
      <c r="AC7" s="662"/>
      <c r="AD7" s="663">
        <v>11322</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13416423</v>
      </c>
      <c r="BH7" s="660"/>
      <c r="BI7" s="660"/>
      <c r="BJ7" s="660"/>
      <c r="BK7" s="660"/>
      <c r="BL7" s="660"/>
      <c r="BM7" s="660"/>
      <c r="BN7" s="661"/>
      <c r="BO7" s="662">
        <v>41.9</v>
      </c>
      <c r="BP7" s="662"/>
      <c r="BQ7" s="662"/>
      <c r="BR7" s="662"/>
      <c r="BS7" s="663">
        <v>536081</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9990507</v>
      </c>
      <c r="CS7" s="660"/>
      <c r="CT7" s="660"/>
      <c r="CU7" s="660"/>
      <c r="CV7" s="660"/>
      <c r="CW7" s="660"/>
      <c r="CX7" s="660"/>
      <c r="CY7" s="661"/>
      <c r="CZ7" s="662">
        <v>6.8</v>
      </c>
      <c r="DA7" s="662"/>
      <c r="DB7" s="662"/>
      <c r="DC7" s="662"/>
      <c r="DD7" s="668">
        <v>552180</v>
      </c>
      <c r="DE7" s="660"/>
      <c r="DF7" s="660"/>
      <c r="DG7" s="660"/>
      <c r="DH7" s="660"/>
      <c r="DI7" s="660"/>
      <c r="DJ7" s="660"/>
      <c r="DK7" s="660"/>
      <c r="DL7" s="660"/>
      <c r="DM7" s="660"/>
      <c r="DN7" s="660"/>
      <c r="DO7" s="660"/>
      <c r="DP7" s="661"/>
      <c r="DQ7" s="668">
        <v>8776694</v>
      </c>
      <c r="DR7" s="660"/>
      <c r="DS7" s="660"/>
      <c r="DT7" s="660"/>
      <c r="DU7" s="660"/>
      <c r="DV7" s="660"/>
      <c r="DW7" s="660"/>
      <c r="DX7" s="660"/>
      <c r="DY7" s="660"/>
      <c r="DZ7" s="660"/>
      <c r="EA7" s="660"/>
      <c r="EB7" s="660"/>
      <c r="EC7" s="669"/>
    </row>
    <row r="8" spans="2:143" ht="11.25" customHeight="1" x14ac:dyDescent="0.2">
      <c r="B8" s="656" t="s">
        <v>239</v>
      </c>
      <c r="C8" s="657"/>
      <c r="D8" s="657"/>
      <c r="E8" s="657"/>
      <c r="F8" s="657"/>
      <c r="G8" s="657"/>
      <c r="H8" s="657"/>
      <c r="I8" s="657"/>
      <c r="J8" s="657"/>
      <c r="K8" s="657"/>
      <c r="L8" s="657"/>
      <c r="M8" s="657"/>
      <c r="N8" s="657"/>
      <c r="O8" s="657"/>
      <c r="P8" s="657"/>
      <c r="Q8" s="658"/>
      <c r="R8" s="659">
        <v>82681</v>
      </c>
      <c r="S8" s="660"/>
      <c r="T8" s="660"/>
      <c r="U8" s="660"/>
      <c r="V8" s="660"/>
      <c r="W8" s="660"/>
      <c r="X8" s="660"/>
      <c r="Y8" s="661"/>
      <c r="Z8" s="662">
        <v>0.1</v>
      </c>
      <c r="AA8" s="662"/>
      <c r="AB8" s="662"/>
      <c r="AC8" s="662"/>
      <c r="AD8" s="663">
        <v>82681</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402596</v>
      </c>
      <c r="BH8" s="660"/>
      <c r="BI8" s="660"/>
      <c r="BJ8" s="660"/>
      <c r="BK8" s="660"/>
      <c r="BL8" s="660"/>
      <c r="BM8" s="660"/>
      <c r="BN8" s="661"/>
      <c r="BO8" s="662">
        <v>1.3</v>
      </c>
      <c r="BP8" s="662"/>
      <c r="BQ8" s="662"/>
      <c r="BR8" s="662"/>
      <c r="BS8" s="663" t="s">
        <v>138</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67578588</v>
      </c>
      <c r="CS8" s="660"/>
      <c r="CT8" s="660"/>
      <c r="CU8" s="660"/>
      <c r="CV8" s="660"/>
      <c r="CW8" s="660"/>
      <c r="CX8" s="660"/>
      <c r="CY8" s="661"/>
      <c r="CZ8" s="662">
        <v>46.1</v>
      </c>
      <c r="DA8" s="662"/>
      <c r="DB8" s="662"/>
      <c r="DC8" s="662"/>
      <c r="DD8" s="668">
        <v>587942</v>
      </c>
      <c r="DE8" s="660"/>
      <c r="DF8" s="660"/>
      <c r="DG8" s="660"/>
      <c r="DH8" s="660"/>
      <c r="DI8" s="660"/>
      <c r="DJ8" s="660"/>
      <c r="DK8" s="660"/>
      <c r="DL8" s="660"/>
      <c r="DM8" s="660"/>
      <c r="DN8" s="660"/>
      <c r="DO8" s="660"/>
      <c r="DP8" s="661"/>
      <c r="DQ8" s="668">
        <v>29048215</v>
      </c>
      <c r="DR8" s="660"/>
      <c r="DS8" s="660"/>
      <c r="DT8" s="660"/>
      <c r="DU8" s="660"/>
      <c r="DV8" s="660"/>
      <c r="DW8" s="660"/>
      <c r="DX8" s="660"/>
      <c r="DY8" s="660"/>
      <c r="DZ8" s="660"/>
      <c r="EA8" s="660"/>
      <c r="EB8" s="660"/>
      <c r="EC8" s="669"/>
    </row>
    <row r="9" spans="2:143" ht="11.25" customHeight="1" x14ac:dyDescent="0.2">
      <c r="B9" s="656" t="s">
        <v>242</v>
      </c>
      <c r="C9" s="657"/>
      <c r="D9" s="657"/>
      <c r="E9" s="657"/>
      <c r="F9" s="657"/>
      <c r="G9" s="657"/>
      <c r="H9" s="657"/>
      <c r="I9" s="657"/>
      <c r="J9" s="657"/>
      <c r="K9" s="657"/>
      <c r="L9" s="657"/>
      <c r="M9" s="657"/>
      <c r="N9" s="657"/>
      <c r="O9" s="657"/>
      <c r="P9" s="657"/>
      <c r="Q9" s="658"/>
      <c r="R9" s="659">
        <v>66714</v>
      </c>
      <c r="S9" s="660"/>
      <c r="T9" s="660"/>
      <c r="U9" s="660"/>
      <c r="V9" s="660"/>
      <c r="W9" s="660"/>
      <c r="X9" s="660"/>
      <c r="Y9" s="661"/>
      <c r="Z9" s="662">
        <v>0</v>
      </c>
      <c r="AA9" s="662"/>
      <c r="AB9" s="662"/>
      <c r="AC9" s="662"/>
      <c r="AD9" s="663">
        <v>66714</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10753033</v>
      </c>
      <c r="BH9" s="660"/>
      <c r="BI9" s="660"/>
      <c r="BJ9" s="660"/>
      <c r="BK9" s="660"/>
      <c r="BL9" s="660"/>
      <c r="BM9" s="660"/>
      <c r="BN9" s="661"/>
      <c r="BO9" s="662">
        <v>33.6</v>
      </c>
      <c r="BP9" s="662"/>
      <c r="BQ9" s="662"/>
      <c r="BR9" s="662"/>
      <c r="BS9" s="663" t="s">
        <v>184</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12612145</v>
      </c>
      <c r="CS9" s="660"/>
      <c r="CT9" s="660"/>
      <c r="CU9" s="660"/>
      <c r="CV9" s="660"/>
      <c r="CW9" s="660"/>
      <c r="CX9" s="660"/>
      <c r="CY9" s="661"/>
      <c r="CZ9" s="662">
        <v>8.6</v>
      </c>
      <c r="DA9" s="662"/>
      <c r="DB9" s="662"/>
      <c r="DC9" s="662"/>
      <c r="DD9" s="668">
        <v>416683</v>
      </c>
      <c r="DE9" s="660"/>
      <c r="DF9" s="660"/>
      <c r="DG9" s="660"/>
      <c r="DH9" s="660"/>
      <c r="DI9" s="660"/>
      <c r="DJ9" s="660"/>
      <c r="DK9" s="660"/>
      <c r="DL9" s="660"/>
      <c r="DM9" s="660"/>
      <c r="DN9" s="660"/>
      <c r="DO9" s="660"/>
      <c r="DP9" s="661"/>
      <c r="DQ9" s="668">
        <v>8635016</v>
      </c>
      <c r="DR9" s="660"/>
      <c r="DS9" s="660"/>
      <c r="DT9" s="660"/>
      <c r="DU9" s="660"/>
      <c r="DV9" s="660"/>
      <c r="DW9" s="660"/>
      <c r="DX9" s="660"/>
      <c r="DY9" s="660"/>
      <c r="DZ9" s="660"/>
      <c r="EA9" s="660"/>
      <c r="EB9" s="660"/>
      <c r="EC9" s="669"/>
    </row>
    <row r="10" spans="2:143" ht="11.25" customHeight="1" x14ac:dyDescent="0.2">
      <c r="B10" s="656" t="s">
        <v>245</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184</v>
      </c>
      <c r="AA10" s="662"/>
      <c r="AB10" s="662"/>
      <c r="AC10" s="662"/>
      <c r="AD10" s="663" t="s">
        <v>138</v>
      </c>
      <c r="AE10" s="663"/>
      <c r="AF10" s="663"/>
      <c r="AG10" s="663"/>
      <c r="AH10" s="663"/>
      <c r="AI10" s="663"/>
      <c r="AJ10" s="663"/>
      <c r="AK10" s="663"/>
      <c r="AL10" s="664" t="s">
        <v>138</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911792</v>
      </c>
      <c r="BH10" s="660"/>
      <c r="BI10" s="660"/>
      <c r="BJ10" s="660"/>
      <c r="BK10" s="660"/>
      <c r="BL10" s="660"/>
      <c r="BM10" s="660"/>
      <c r="BN10" s="661"/>
      <c r="BO10" s="662">
        <v>2.8</v>
      </c>
      <c r="BP10" s="662"/>
      <c r="BQ10" s="662"/>
      <c r="BR10" s="662"/>
      <c r="BS10" s="663">
        <v>151325</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184478</v>
      </c>
      <c r="CS10" s="660"/>
      <c r="CT10" s="660"/>
      <c r="CU10" s="660"/>
      <c r="CV10" s="660"/>
      <c r="CW10" s="660"/>
      <c r="CX10" s="660"/>
      <c r="CY10" s="661"/>
      <c r="CZ10" s="662">
        <v>0.1</v>
      </c>
      <c r="DA10" s="662"/>
      <c r="DB10" s="662"/>
      <c r="DC10" s="662"/>
      <c r="DD10" s="668">
        <v>30833</v>
      </c>
      <c r="DE10" s="660"/>
      <c r="DF10" s="660"/>
      <c r="DG10" s="660"/>
      <c r="DH10" s="660"/>
      <c r="DI10" s="660"/>
      <c r="DJ10" s="660"/>
      <c r="DK10" s="660"/>
      <c r="DL10" s="660"/>
      <c r="DM10" s="660"/>
      <c r="DN10" s="660"/>
      <c r="DO10" s="660"/>
      <c r="DP10" s="661"/>
      <c r="DQ10" s="668">
        <v>154935</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6838038</v>
      </c>
      <c r="S11" s="660"/>
      <c r="T11" s="660"/>
      <c r="U11" s="660"/>
      <c r="V11" s="660"/>
      <c r="W11" s="660"/>
      <c r="X11" s="660"/>
      <c r="Y11" s="661"/>
      <c r="Z11" s="664">
        <v>4.5999999999999996</v>
      </c>
      <c r="AA11" s="665"/>
      <c r="AB11" s="665"/>
      <c r="AC11" s="671"/>
      <c r="AD11" s="668">
        <v>6838038</v>
      </c>
      <c r="AE11" s="660"/>
      <c r="AF11" s="660"/>
      <c r="AG11" s="660"/>
      <c r="AH11" s="660"/>
      <c r="AI11" s="660"/>
      <c r="AJ11" s="660"/>
      <c r="AK11" s="661"/>
      <c r="AL11" s="664">
        <v>9.6999999999999993</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1349002</v>
      </c>
      <c r="BH11" s="660"/>
      <c r="BI11" s="660"/>
      <c r="BJ11" s="660"/>
      <c r="BK11" s="660"/>
      <c r="BL11" s="660"/>
      <c r="BM11" s="660"/>
      <c r="BN11" s="661"/>
      <c r="BO11" s="662">
        <v>4.2</v>
      </c>
      <c r="BP11" s="662"/>
      <c r="BQ11" s="662"/>
      <c r="BR11" s="662"/>
      <c r="BS11" s="663">
        <v>384756</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1184517</v>
      </c>
      <c r="CS11" s="660"/>
      <c r="CT11" s="660"/>
      <c r="CU11" s="660"/>
      <c r="CV11" s="660"/>
      <c r="CW11" s="660"/>
      <c r="CX11" s="660"/>
      <c r="CY11" s="661"/>
      <c r="CZ11" s="662">
        <v>0.8</v>
      </c>
      <c r="DA11" s="662"/>
      <c r="DB11" s="662"/>
      <c r="DC11" s="662"/>
      <c r="DD11" s="668">
        <v>360975</v>
      </c>
      <c r="DE11" s="660"/>
      <c r="DF11" s="660"/>
      <c r="DG11" s="660"/>
      <c r="DH11" s="660"/>
      <c r="DI11" s="660"/>
      <c r="DJ11" s="660"/>
      <c r="DK11" s="660"/>
      <c r="DL11" s="660"/>
      <c r="DM11" s="660"/>
      <c r="DN11" s="660"/>
      <c r="DO11" s="660"/>
      <c r="DP11" s="661"/>
      <c r="DQ11" s="668">
        <v>677935</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v>8288</v>
      </c>
      <c r="S12" s="660"/>
      <c r="T12" s="660"/>
      <c r="U12" s="660"/>
      <c r="V12" s="660"/>
      <c r="W12" s="660"/>
      <c r="X12" s="660"/>
      <c r="Y12" s="661"/>
      <c r="Z12" s="662">
        <v>0</v>
      </c>
      <c r="AA12" s="662"/>
      <c r="AB12" s="662"/>
      <c r="AC12" s="662"/>
      <c r="AD12" s="663">
        <v>8288</v>
      </c>
      <c r="AE12" s="663"/>
      <c r="AF12" s="663"/>
      <c r="AG12" s="663"/>
      <c r="AH12" s="663"/>
      <c r="AI12" s="663"/>
      <c r="AJ12" s="663"/>
      <c r="AK12" s="663"/>
      <c r="AL12" s="664">
        <v>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12790957</v>
      </c>
      <c r="BH12" s="660"/>
      <c r="BI12" s="660"/>
      <c r="BJ12" s="660"/>
      <c r="BK12" s="660"/>
      <c r="BL12" s="660"/>
      <c r="BM12" s="660"/>
      <c r="BN12" s="661"/>
      <c r="BO12" s="662">
        <v>39.9</v>
      </c>
      <c r="BP12" s="662"/>
      <c r="BQ12" s="662"/>
      <c r="BR12" s="662"/>
      <c r="BS12" s="663" t="s">
        <v>138</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11719756</v>
      </c>
      <c r="CS12" s="660"/>
      <c r="CT12" s="660"/>
      <c r="CU12" s="660"/>
      <c r="CV12" s="660"/>
      <c r="CW12" s="660"/>
      <c r="CX12" s="660"/>
      <c r="CY12" s="661"/>
      <c r="CZ12" s="662">
        <v>8</v>
      </c>
      <c r="DA12" s="662"/>
      <c r="DB12" s="662"/>
      <c r="DC12" s="662"/>
      <c r="DD12" s="668">
        <v>594557</v>
      </c>
      <c r="DE12" s="660"/>
      <c r="DF12" s="660"/>
      <c r="DG12" s="660"/>
      <c r="DH12" s="660"/>
      <c r="DI12" s="660"/>
      <c r="DJ12" s="660"/>
      <c r="DK12" s="660"/>
      <c r="DL12" s="660"/>
      <c r="DM12" s="660"/>
      <c r="DN12" s="660"/>
      <c r="DO12" s="660"/>
      <c r="DP12" s="661"/>
      <c r="DQ12" s="668">
        <v>4789579</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138</v>
      </c>
      <c r="S13" s="660"/>
      <c r="T13" s="660"/>
      <c r="U13" s="660"/>
      <c r="V13" s="660"/>
      <c r="W13" s="660"/>
      <c r="X13" s="660"/>
      <c r="Y13" s="661"/>
      <c r="Z13" s="662" t="s">
        <v>256</v>
      </c>
      <c r="AA13" s="662"/>
      <c r="AB13" s="662"/>
      <c r="AC13" s="662"/>
      <c r="AD13" s="663" t="s">
        <v>246</v>
      </c>
      <c r="AE13" s="663"/>
      <c r="AF13" s="663"/>
      <c r="AG13" s="663"/>
      <c r="AH13" s="663"/>
      <c r="AI13" s="663"/>
      <c r="AJ13" s="663"/>
      <c r="AK13" s="663"/>
      <c r="AL13" s="664" t="s">
        <v>257</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12668730</v>
      </c>
      <c r="BH13" s="660"/>
      <c r="BI13" s="660"/>
      <c r="BJ13" s="660"/>
      <c r="BK13" s="660"/>
      <c r="BL13" s="660"/>
      <c r="BM13" s="660"/>
      <c r="BN13" s="661"/>
      <c r="BO13" s="662">
        <v>39.6</v>
      </c>
      <c r="BP13" s="662"/>
      <c r="BQ13" s="662"/>
      <c r="BR13" s="662"/>
      <c r="BS13" s="663" t="s">
        <v>259</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13408434</v>
      </c>
      <c r="CS13" s="660"/>
      <c r="CT13" s="660"/>
      <c r="CU13" s="660"/>
      <c r="CV13" s="660"/>
      <c r="CW13" s="660"/>
      <c r="CX13" s="660"/>
      <c r="CY13" s="661"/>
      <c r="CZ13" s="662">
        <v>9.1</v>
      </c>
      <c r="DA13" s="662"/>
      <c r="DB13" s="662"/>
      <c r="DC13" s="662"/>
      <c r="DD13" s="668">
        <v>4880731</v>
      </c>
      <c r="DE13" s="660"/>
      <c r="DF13" s="660"/>
      <c r="DG13" s="660"/>
      <c r="DH13" s="660"/>
      <c r="DI13" s="660"/>
      <c r="DJ13" s="660"/>
      <c r="DK13" s="660"/>
      <c r="DL13" s="660"/>
      <c r="DM13" s="660"/>
      <c r="DN13" s="660"/>
      <c r="DO13" s="660"/>
      <c r="DP13" s="661"/>
      <c r="DQ13" s="668">
        <v>7118748</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t="s">
        <v>184</v>
      </c>
      <c r="S14" s="660"/>
      <c r="T14" s="660"/>
      <c r="U14" s="660"/>
      <c r="V14" s="660"/>
      <c r="W14" s="660"/>
      <c r="X14" s="660"/>
      <c r="Y14" s="661"/>
      <c r="Z14" s="662" t="s">
        <v>184</v>
      </c>
      <c r="AA14" s="662"/>
      <c r="AB14" s="662"/>
      <c r="AC14" s="662"/>
      <c r="AD14" s="663" t="s">
        <v>138</v>
      </c>
      <c r="AE14" s="663"/>
      <c r="AF14" s="663"/>
      <c r="AG14" s="663"/>
      <c r="AH14" s="663"/>
      <c r="AI14" s="663"/>
      <c r="AJ14" s="663"/>
      <c r="AK14" s="663"/>
      <c r="AL14" s="664" t="s">
        <v>184</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676419</v>
      </c>
      <c r="BH14" s="660"/>
      <c r="BI14" s="660"/>
      <c r="BJ14" s="660"/>
      <c r="BK14" s="660"/>
      <c r="BL14" s="660"/>
      <c r="BM14" s="660"/>
      <c r="BN14" s="661"/>
      <c r="BO14" s="662">
        <v>2.1</v>
      </c>
      <c r="BP14" s="662"/>
      <c r="BQ14" s="662"/>
      <c r="BR14" s="662"/>
      <c r="BS14" s="663">
        <v>14335</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3717489</v>
      </c>
      <c r="CS14" s="660"/>
      <c r="CT14" s="660"/>
      <c r="CU14" s="660"/>
      <c r="CV14" s="660"/>
      <c r="CW14" s="660"/>
      <c r="CX14" s="660"/>
      <c r="CY14" s="661"/>
      <c r="CZ14" s="662">
        <v>2.5</v>
      </c>
      <c r="DA14" s="662"/>
      <c r="DB14" s="662"/>
      <c r="DC14" s="662"/>
      <c r="DD14" s="668">
        <v>159053</v>
      </c>
      <c r="DE14" s="660"/>
      <c r="DF14" s="660"/>
      <c r="DG14" s="660"/>
      <c r="DH14" s="660"/>
      <c r="DI14" s="660"/>
      <c r="DJ14" s="660"/>
      <c r="DK14" s="660"/>
      <c r="DL14" s="660"/>
      <c r="DM14" s="660"/>
      <c r="DN14" s="660"/>
      <c r="DO14" s="660"/>
      <c r="DP14" s="661"/>
      <c r="DQ14" s="668">
        <v>3569781</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184</v>
      </c>
      <c r="S15" s="660"/>
      <c r="T15" s="660"/>
      <c r="U15" s="660"/>
      <c r="V15" s="660"/>
      <c r="W15" s="660"/>
      <c r="X15" s="660"/>
      <c r="Y15" s="661"/>
      <c r="Z15" s="662" t="s">
        <v>184</v>
      </c>
      <c r="AA15" s="662"/>
      <c r="AB15" s="662"/>
      <c r="AC15" s="662"/>
      <c r="AD15" s="663" t="s">
        <v>184</v>
      </c>
      <c r="AE15" s="663"/>
      <c r="AF15" s="663"/>
      <c r="AG15" s="663"/>
      <c r="AH15" s="663"/>
      <c r="AI15" s="663"/>
      <c r="AJ15" s="663"/>
      <c r="AK15" s="663"/>
      <c r="AL15" s="664" t="s">
        <v>184</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2460066</v>
      </c>
      <c r="BH15" s="660"/>
      <c r="BI15" s="660"/>
      <c r="BJ15" s="660"/>
      <c r="BK15" s="660"/>
      <c r="BL15" s="660"/>
      <c r="BM15" s="660"/>
      <c r="BN15" s="661"/>
      <c r="BO15" s="662">
        <v>7.7</v>
      </c>
      <c r="BP15" s="662"/>
      <c r="BQ15" s="662"/>
      <c r="BR15" s="662"/>
      <c r="BS15" s="663" t="s">
        <v>184</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12728520</v>
      </c>
      <c r="CS15" s="660"/>
      <c r="CT15" s="660"/>
      <c r="CU15" s="660"/>
      <c r="CV15" s="660"/>
      <c r="CW15" s="660"/>
      <c r="CX15" s="660"/>
      <c r="CY15" s="661"/>
      <c r="CZ15" s="662">
        <v>8.6999999999999993</v>
      </c>
      <c r="DA15" s="662"/>
      <c r="DB15" s="662"/>
      <c r="DC15" s="662"/>
      <c r="DD15" s="668">
        <v>2610379</v>
      </c>
      <c r="DE15" s="660"/>
      <c r="DF15" s="660"/>
      <c r="DG15" s="660"/>
      <c r="DH15" s="660"/>
      <c r="DI15" s="660"/>
      <c r="DJ15" s="660"/>
      <c r="DK15" s="660"/>
      <c r="DL15" s="660"/>
      <c r="DM15" s="660"/>
      <c r="DN15" s="660"/>
      <c r="DO15" s="660"/>
      <c r="DP15" s="661"/>
      <c r="DQ15" s="668">
        <v>9759164</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62707</v>
      </c>
      <c r="S16" s="660"/>
      <c r="T16" s="660"/>
      <c r="U16" s="660"/>
      <c r="V16" s="660"/>
      <c r="W16" s="660"/>
      <c r="X16" s="660"/>
      <c r="Y16" s="661"/>
      <c r="Z16" s="662">
        <v>0</v>
      </c>
      <c r="AA16" s="662"/>
      <c r="AB16" s="662"/>
      <c r="AC16" s="662"/>
      <c r="AD16" s="663">
        <v>62707</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184</v>
      </c>
      <c r="BH16" s="660"/>
      <c r="BI16" s="660"/>
      <c r="BJ16" s="660"/>
      <c r="BK16" s="660"/>
      <c r="BL16" s="660"/>
      <c r="BM16" s="660"/>
      <c r="BN16" s="661"/>
      <c r="BO16" s="662" t="s">
        <v>184</v>
      </c>
      <c r="BP16" s="662"/>
      <c r="BQ16" s="662"/>
      <c r="BR16" s="662"/>
      <c r="BS16" s="663" t="s">
        <v>184</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184</v>
      </c>
      <c r="CS16" s="660"/>
      <c r="CT16" s="660"/>
      <c r="CU16" s="660"/>
      <c r="CV16" s="660"/>
      <c r="CW16" s="660"/>
      <c r="CX16" s="660"/>
      <c r="CY16" s="661"/>
      <c r="CZ16" s="662" t="s">
        <v>257</v>
      </c>
      <c r="DA16" s="662"/>
      <c r="DB16" s="662"/>
      <c r="DC16" s="662"/>
      <c r="DD16" s="668" t="s">
        <v>184</v>
      </c>
      <c r="DE16" s="660"/>
      <c r="DF16" s="660"/>
      <c r="DG16" s="660"/>
      <c r="DH16" s="660"/>
      <c r="DI16" s="660"/>
      <c r="DJ16" s="660"/>
      <c r="DK16" s="660"/>
      <c r="DL16" s="660"/>
      <c r="DM16" s="660"/>
      <c r="DN16" s="660"/>
      <c r="DO16" s="660"/>
      <c r="DP16" s="661"/>
      <c r="DQ16" s="668" t="s">
        <v>184</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483577</v>
      </c>
      <c r="S17" s="660"/>
      <c r="T17" s="660"/>
      <c r="U17" s="660"/>
      <c r="V17" s="660"/>
      <c r="W17" s="660"/>
      <c r="X17" s="660"/>
      <c r="Y17" s="661"/>
      <c r="Z17" s="662">
        <v>0.3</v>
      </c>
      <c r="AA17" s="662"/>
      <c r="AB17" s="662"/>
      <c r="AC17" s="662"/>
      <c r="AD17" s="663">
        <v>483577</v>
      </c>
      <c r="AE17" s="663"/>
      <c r="AF17" s="663"/>
      <c r="AG17" s="663"/>
      <c r="AH17" s="663"/>
      <c r="AI17" s="663"/>
      <c r="AJ17" s="663"/>
      <c r="AK17" s="663"/>
      <c r="AL17" s="664">
        <v>0.7</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184</v>
      </c>
      <c r="BH17" s="660"/>
      <c r="BI17" s="660"/>
      <c r="BJ17" s="660"/>
      <c r="BK17" s="660"/>
      <c r="BL17" s="660"/>
      <c r="BM17" s="660"/>
      <c r="BN17" s="661"/>
      <c r="BO17" s="662" t="s">
        <v>138</v>
      </c>
      <c r="BP17" s="662"/>
      <c r="BQ17" s="662"/>
      <c r="BR17" s="662"/>
      <c r="BS17" s="663" t="s">
        <v>184</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12396758</v>
      </c>
      <c r="CS17" s="660"/>
      <c r="CT17" s="660"/>
      <c r="CU17" s="660"/>
      <c r="CV17" s="660"/>
      <c r="CW17" s="660"/>
      <c r="CX17" s="660"/>
      <c r="CY17" s="661"/>
      <c r="CZ17" s="662">
        <v>8.5</v>
      </c>
      <c r="DA17" s="662"/>
      <c r="DB17" s="662"/>
      <c r="DC17" s="662"/>
      <c r="DD17" s="668" t="s">
        <v>184</v>
      </c>
      <c r="DE17" s="660"/>
      <c r="DF17" s="660"/>
      <c r="DG17" s="660"/>
      <c r="DH17" s="660"/>
      <c r="DI17" s="660"/>
      <c r="DJ17" s="660"/>
      <c r="DK17" s="660"/>
      <c r="DL17" s="660"/>
      <c r="DM17" s="660"/>
      <c r="DN17" s="660"/>
      <c r="DO17" s="660"/>
      <c r="DP17" s="661"/>
      <c r="DQ17" s="668">
        <v>12158463</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204979</v>
      </c>
      <c r="S18" s="660"/>
      <c r="T18" s="660"/>
      <c r="U18" s="660"/>
      <c r="V18" s="660"/>
      <c r="W18" s="660"/>
      <c r="X18" s="660"/>
      <c r="Y18" s="661"/>
      <c r="Z18" s="662">
        <v>0.1</v>
      </c>
      <c r="AA18" s="662"/>
      <c r="AB18" s="662"/>
      <c r="AC18" s="662"/>
      <c r="AD18" s="663">
        <v>204979</v>
      </c>
      <c r="AE18" s="663"/>
      <c r="AF18" s="663"/>
      <c r="AG18" s="663"/>
      <c r="AH18" s="663"/>
      <c r="AI18" s="663"/>
      <c r="AJ18" s="663"/>
      <c r="AK18" s="663"/>
      <c r="AL18" s="664">
        <v>0.3</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257</v>
      </c>
      <c r="BH18" s="660"/>
      <c r="BI18" s="660"/>
      <c r="BJ18" s="660"/>
      <c r="BK18" s="660"/>
      <c r="BL18" s="660"/>
      <c r="BM18" s="660"/>
      <c r="BN18" s="661"/>
      <c r="BO18" s="662" t="s">
        <v>184</v>
      </c>
      <c r="BP18" s="662"/>
      <c r="BQ18" s="662"/>
      <c r="BR18" s="662"/>
      <c r="BS18" s="663" t="s">
        <v>246</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v>593649</v>
      </c>
      <c r="CS18" s="660"/>
      <c r="CT18" s="660"/>
      <c r="CU18" s="660"/>
      <c r="CV18" s="660"/>
      <c r="CW18" s="660"/>
      <c r="CX18" s="660"/>
      <c r="CY18" s="661"/>
      <c r="CZ18" s="662">
        <v>0.4</v>
      </c>
      <c r="DA18" s="662"/>
      <c r="DB18" s="662"/>
      <c r="DC18" s="662"/>
      <c r="DD18" s="668" t="s">
        <v>138</v>
      </c>
      <c r="DE18" s="660"/>
      <c r="DF18" s="660"/>
      <c r="DG18" s="660"/>
      <c r="DH18" s="660"/>
      <c r="DI18" s="660"/>
      <c r="DJ18" s="660"/>
      <c r="DK18" s="660"/>
      <c r="DL18" s="660"/>
      <c r="DM18" s="660"/>
      <c r="DN18" s="660"/>
      <c r="DO18" s="660"/>
      <c r="DP18" s="661"/>
      <c r="DQ18" s="668">
        <v>336535</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200149</v>
      </c>
      <c r="S19" s="660"/>
      <c r="T19" s="660"/>
      <c r="U19" s="660"/>
      <c r="V19" s="660"/>
      <c r="W19" s="660"/>
      <c r="X19" s="660"/>
      <c r="Y19" s="661"/>
      <c r="Z19" s="662">
        <v>0.1</v>
      </c>
      <c r="AA19" s="662"/>
      <c r="AB19" s="662"/>
      <c r="AC19" s="662"/>
      <c r="AD19" s="663">
        <v>200149</v>
      </c>
      <c r="AE19" s="663"/>
      <c r="AF19" s="663"/>
      <c r="AG19" s="663"/>
      <c r="AH19" s="663"/>
      <c r="AI19" s="663"/>
      <c r="AJ19" s="663"/>
      <c r="AK19" s="663"/>
      <c r="AL19" s="664">
        <v>0.3</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2688060</v>
      </c>
      <c r="BH19" s="660"/>
      <c r="BI19" s="660"/>
      <c r="BJ19" s="660"/>
      <c r="BK19" s="660"/>
      <c r="BL19" s="660"/>
      <c r="BM19" s="660"/>
      <c r="BN19" s="661"/>
      <c r="BO19" s="662">
        <v>8.4</v>
      </c>
      <c r="BP19" s="662"/>
      <c r="BQ19" s="662"/>
      <c r="BR19" s="662"/>
      <c r="BS19" s="663" t="s">
        <v>257</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138</v>
      </c>
      <c r="CS19" s="660"/>
      <c r="CT19" s="660"/>
      <c r="CU19" s="660"/>
      <c r="CV19" s="660"/>
      <c r="CW19" s="660"/>
      <c r="CX19" s="660"/>
      <c r="CY19" s="661"/>
      <c r="CZ19" s="662" t="s">
        <v>138</v>
      </c>
      <c r="DA19" s="662"/>
      <c r="DB19" s="662"/>
      <c r="DC19" s="662"/>
      <c r="DD19" s="668" t="s">
        <v>138</v>
      </c>
      <c r="DE19" s="660"/>
      <c r="DF19" s="660"/>
      <c r="DG19" s="660"/>
      <c r="DH19" s="660"/>
      <c r="DI19" s="660"/>
      <c r="DJ19" s="660"/>
      <c r="DK19" s="660"/>
      <c r="DL19" s="660"/>
      <c r="DM19" s="660"/>
      <c r="DN19" s="660"/>
      <c r="DO19" s="660"/>
      <c r="DP19" s="661"/>
      <c r="DQ19" s="668" t="s">
        <v>184</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4830</v>
      </c>
      <c r="S20" s="660"/>
      <c r="T20" s="660"/>
      <c r="U20" s="660"/>
      <c r="V20" s="660"/>
      <c r="W20" s="660"/>
      <c r="X20" s="660"/>
      <c r="Y20" s="661"/>
      <c r="Z20" s="662">
        <v>0</v>
      </c>
      <c r="AA20" s="662"/>
      <c r="AB20" s="662"/>
      <c r="AC20" s="662"/>
      <c r="AD20" s="663">
        <v>4830</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2688060</v>
      </c>
      <c r="BH20" s="660"/>
      <c r="BI20" s="660"/>
      <c r="BJ20" s="660"/>
      <c r="BK20" s="660"/>
      <c r="BL20" s="660"/>
      <c r="BM20" s="660"/>
      <c r="BN20" s="661"/>
      <c r="BO20" s="662">
        <v>8.4</v>
      </c>
      <c r="BP20" s="662"/>
      <c r="BQ20" s="662"/>
      <c r="BR20" s="662"/>
      <c r="BS20" s="663" t="s">
        <v>259</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146551705</v>
      </c>
      <c r="CS20" s="660"/>
      <c r="CT20" s="660"/>
      <c r="CU20" s="660"/>
      <c r="CV20" s="660"/>
      <c r="CW20" s="660"/>
      <c r="CX20" s="660"/>
      <c r="CY20" s="661"/>
      <c r="CZ20" s="662">
        <v>100</v>
      </c>
      <c r="DA20" s="662"/>
      <c r="DB20" s="662"/>
      <c r="DC20" s="662"/>
      <c r="DD20" s="668">
        <v>10193333</v>
      </c>
      <c r="DE20" s="660"/>
      <c r="DF20" s="660"/>
      <c r="DG20" s="660"/>
      <c r="DH20" s="660"/>
      <c r="DI20" s="660"/>
      <c r="DJ20" s="660"/>
      <c r="DK20" s="660"/>
      <c r="DL20" s="660"/>
      <c r="DM20" s="660"/>
      <c r="DN20" s="660"/>
      <c r="DO20" s="660"/>
      <c r="DP20" s="661"/>
      <c r="DQ20" s="668">
        <v>85461929</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33827854</v>
      </c>
      <c r="S21" s="660"/>
      <c r="T21" s="660"/>
      <c r="U21" s="660"/>
      <c r="V21" s="660"/>
      <c r="W21" s="660"/>
      <c r="X21" s="660"/>
      <c r="Y21" s="661"/>
      <c r="Z21" s="662">
        <v>22.5</v>
      </c>
      <c r="AA21" s="662"/>
      <c r="AB21" s="662"/>
      <c r="AC21" s="662"/>
      <c r="AD21" s="663">
        <v>31676028</v>
      </c>
      <c r="AE21" s="663"/>
      <c r="AF21" s="663"/>
      <c r="AG21" s="663"/>
      <c r="AH21" s="663"/>
      <c r="AI21" s="663"/>
      <c r="AJ21" s="663"/>
      <c r="AK21" s="663"/>
      <c r="AL21" s="664">
        <v>44.9</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224880</v>
      </c>
      <c r="BH21" s="660"/>
      <c r="BI21" s="660"/>
      <c r="BJ21" s="660"/>
      <c r="BK21" s="660"/>
      <c r="BL21" s="660"/>
      <c r="BM21" s="660"/>
      <c r="BN21" s="661"/>
      <c r="BO21" s="662">
        <v>0.7</v>
      </c>
      <c r="BP21" s="662"/>
      <c r="BQ21" s="662"/>
      <c r="BR21" s="662"/>
      <c r="BS21" s="663" t="s">
        <v>138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31676028</v>
      </c>
      <c r="S22" s="660"/>
      <c r="T22" s="660"/>
      <c r="U22" s="660"/>
      <c r="V22" s="660"/>
      <c r="W22" s="660"/>
      <c r="X22" s="660"/>
      <c r="Y22" s="661"/>
      <c r="Z22" s="662">
        <v>21.1</v>
      </c>
      <c r="AA22" s="662"/>
      <c r="AB22" s="662"/>
      <c r="AC22" s="662"/>
      <c r="AD22" s="663">
        <v>31676028</v>
      </c>
      <c r="AE22" s="663"/>
      <c r="AF22" s="663"/>
      <c r="AG22" s="663"/>
      <c r="AH22" s="663"/>
      <c r="AI22" s="663"/>
      <c r="AJ22" s="663"/>
      <c r="AK22" s="663"/>
      <c r="AL22" s="664">
        <v>44.9</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184</v>
      </c>
      <c r="BH22" s="660"/>
      <c r="BI22" s="660"/>
      <c r="BJ22" s="660"/>
      <c r="BK22" s="660"/>
      <c r="BL22" s="660"/>
      <c r="BM22" s="660"/>
      <c r="BN22" s="661"/>
      <c r="BO22" s="662" t="s">
        <v>184</v>
      </c>
      <c r="BP22" s="662"/>
      <c r="BQ22" s="662"/>
      <c r="BR22" s="662"/>
      <c r="BS22" s="663" t="s">
        <v>184</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2151826</v>
      </c>
      <c r="S23" s="660"/>
      <c r="T23" s="660"/>
      <c r="U23" s="660"/>
      <c r="V23" s="660"/>
      <c r="W23" s="660"/>
      <c r="X23" s="660"/>
      <c r="Y23" s="661"/>
      <c r="Z23" s="662">
        <v>1.4</v>
      </c>
      <c r="AA23" s="662"/>
      <c r="AB23" s="662"/>
      <c r="AC23" s="662"/>
      <c r="AD23" s="663" t="s">
        <v>246</v>
      </c>
      <c r="AE23" s="663"/>
      <c r="AF23" s="663"/>
      <c r="AG23" s="663"/>
      <c r="AH23" s="663"/>
      <c r="AI23" s="663"/>
      <c r="AJ23" s="663"/>
      <c r="AK23" s="663"/>
      <c r="AL23" s="664" t="s">
        <v>246</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2463180</v>
      </c>
      <c r="BH23" s="660"/>
      <c r="BI23" s="660"/>
      <c r="BJ23" s="660"/>
      <c r="BK23" s="660"/>
      <c r="BL23" s="660"/>
      <c r="BM23" s="660"/>
      <c r="BN23" s="661"/>
      <c r="BO23" s="662">
        <v>7.7</v>
      </c>
      <c r="BP23" s="662"/>
      <c r="BQ23" s="662"/>
      <c r="BR23" s="662"/>
      <c r="BS23" s="663" t="s">
        <v>184</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t="s">
        <v>138</v>
      </c>
      <c r="S24" s="660"/>
      <c r="T24" s="660"/>
      <c r="U24" s="660"/>
      <c r="V24" s="660"/>
      <c r="W24" s="660"/>
      <c r="X24" s="660"/>
      <c r="Y24" s="661"/>
      <c r="Z24" s="662" t="s">
        <v>256</v>
      </c>
      <c r="AA24" s="662"/>
      <c r="AB24" s="662"/>
      <c r="AC24" s="662"/>
      <c r="AD24" s="663" t="s">
        <v>257</v>
      </c>
      <c r="AE24" s="663"/>
      <c r="AF24" s="663"/>
      <c r="AG24" s="663"/>
      <c r="AH24" s="663"/>
      <c r="AI24" s="663"/>
      <c r="AJ24" s="663"/>
      <c r="AK24" s="663"/>
      <c r="AL24" s="664" t="s">
        <v>246</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184</v>
      </c>
      <c r="BH24" s="660"/>
      <c r="BI24" s="660"/>
      <c r="BJ24" s="660"/>
      <c r="BK24" s="660"/>
      <c r="BL24" s="660"/>
      <c r="BM24" s="660"/>
      <c r="BN24" s="661"/>
      <c r="BO24" s="662" t="s">
        <v>184</v>
      </c>
      <c r="BP24" s="662"/>
      <c r="BQ24" s="662"/>
      <c r="BR24" s="662"/>
      <c r="BS24" s="663" t="s">
        <v>184</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75935947</v>
      </c>
      <c r="CS24" s="649"/>
      <c r="CT24" s="649"/>
      <c r="CU24" s="649"/>
      <c r="CV24" s="649"/>
      <c r="CW24" s="649"/>
      <c r="CX24" s="649"/>
      <c r="CY24" s="650"/>
      <c r="CZ24" s="653">
        <v>51.8</v>
      </c>
      <c r="DA24" s="654"/>
      <c r="DB24" s="654"/>
      <c r="DC24" s="670"/>
      <c r="DD24" s="691">
        <v>41094118</v>
      </c>
      <c r="DE24" s="649"/>
      <c r="DF24" s="649"/>
      <c r="DG24" s="649"/>
      <c r="DH24" s="649"/>
      <c r="DI24" s="649"/>
      <c r="DJ24" s="649"/>
      <c r="DK24" s="650"/>
      <c r="DL24" s="691">
        <v>40128870</v>
      </c>
      <c r="DM24" s="649"/>
      <c r="DN24" s="649"/>
      <c r="DO24" s="649"/>
      <c r="DP24" s="649"/>
      <c r="DQ24" s="649"/>
      <c r="DR24" s="649"/>
      <c r="DS24" s="649"/>
      <c r="DT24" s="649"/>
      <c r="DU24" s="649"/>
      <c r="DV24" s="650"/>
      <c r="DW24" s="653">
        <v>55.3</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74407623</v>
      </c>
      <c r="S25" s="660"/>
      <c r="T25" s="660"/>
      <c r="U25" s="660"/>
      <c r="V25" s="660"/>
      <c r="W25" s="660"/>
      <c r="X25" s="660"/>
      <c r="Y25" s="661"/>
      <c r="Z25" s="662">
        <v>49.6</v>
      </c>
      <c r="AA25" s="662"/>
      <c r="AB25" s="662"/>
      <c r="AC25" s="662"/>
      <c r="AD25" s="663">
        <v>69792617</v>
      </c>
      <c r="AE25" s="663"/>
      <c r="AF25" s="663"/>
      <c r="AG25" s="663"/>
      <c r="AH25" s="663"/>
      <c r="AI25" s="663"/>
      <c r="AJ25" s="663"/>
      <c r="AK25" s="663"/>
      <c r="AL25" s="664">
        <v>99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257</v>
      </c>
      <c r="BH25" s="660"/>
      <c r="BI25" s="660"/>
      <c r="BJ25" s="660"/>
      <c r="BK25" s="660"/>
      <c r="BL25" s="660"/>
      <c r="BM25" s="660"/>
      <c r="BN25" s="661"/>
      <c r="BO25" s="662" t="s">
        <v>184</v>
      </c>
      <c r="BP25" s="662"/>
      <c r="BQ25" s="662"/>
      <c r="BR25" s="662"/>
      <c r="BS25" s="663" t="s">
        <v>138</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17103826</v>
      </c>
      <c r="CS25" s="692"/>
      <c r="CT25" s="692"/>
      <c r="CU25" s="692"/>
      <c r="CV25" s="692"/>
      <c r="CW25" s="692"/>
      <c r="CX25" s="692"/>
      <c r="CY25" s="693"/>
      <c r="CZ25" s="664">
        <v>11.7</v>
      </c>
      <c r="DA25" s="689"/>
      <c r="DB25" s="689"/>
      <c r="DC25" s="694"/>
      <c r="DD25" s="668">
        <v>16256899</v>
      </c>
      <c r="DE25" s="692"/>
      <c r="DF25" s="692"/>
      <c r="DG25" s="692"/>
      <c r="DH25" s="692"/>
      <c r="DI25" s="692"/>
      <c r="DJ25" s="692"/>
      <c r="DK25" s="693"/>
      <c r="DL25" s="668">
        <v>15922826</v>
      </c>
      <c r="DM25" s="692"/>
      <c r="DN25" s="692"/>
      <c r="DO25" s="692"/>
      <c r="DP25" s="692"/>
      <c r="DQ25" s="692"/>
      <c r="DR25" s="692"/>
      <c r="DS25" s="692"/>
      <c r="DT25" s="692"/>
      <c r="DU25" s="692"/>
      <c r="DV25" s="693"/>
      <c r="DW25" s="664">
        <v>21.9</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35013</v>
      </c>
      <c r="S26" s="660"/>
      <c r="T26" s="660"/>
      <c r="U26" s="660"/>
      <c r="V26" s="660"/>
      <c r="W26" s="660"/>
      <c r="X26" s="660"/>
      <c r="Y26" s="661"/>
      <c r="Z26" s="662">
        <v>0</v>
      </c>
      <c r="AA26" s="662"/>
      <c r="AB26" s="662"/>
      <c r="AC26" s="662"/>
      <c r="AD26" s="663">
        <v>35013</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138</v>
      </c>
      <c r="BH26" s="660"/>
      <c r="BI26" s="660"/>
      <c r="BJ26" s="660"/>
      <c r="BK26" s="660"/>
      <c r="BL26" s="660"/>
      <c r="BM26" s="660"/>
      <c r="BN26" s="661"/>
      <c r="BO26" s="662" t="s">
        <v>184</v>
      </c>
      <c r="BP26" s="662"/>
      <c r="BQ26" s="662"/>
      <c r="BR26" s="662"/>
      <c r="BS26" s="663" t="s">
        <v>184</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11089404</v>
      </c>
      <c r="CS26" s="660"/>
      <c r="CT26" s="660"/>
      <c r="CU26" s="660"/>
      <c r="CV26" s="660"/>
      <c r="CW26" s="660"/>
      <c r="CX26" s="660"/>
      <c r="CY26" s="661"/>
      <c r="CZ26" s="664">
        <v>7.6</v>
      </c>
      <c r="DA26" s="689"/>
      <c r="DB26" s="689"/>
      <c r="DC26" s="694"/>
      <c r="DD26" s="668">
        <v>10465386</v>
      </c>
      <c r="DE26" s="660"/>
      <c r="DF26" s="660"/>
      <c r="DG26" s="660"/>
      <c r="DH26" s="660"/>
      <c r="DI26" s="660"/>
      <c r="DJ26" s="660"/>
      <c r="DK26" s="661"/>
      <c r="DL26" s="668" t="s">
        <v>138</v>
      </c>
      <c r="DM26" s="660"/>
      <c r="DN26" s="660"/>
      <c r="DO26" s="660"/>
      <c r="DP26" s="660"/>
      <c r="DQ26" s="660"/>
      <c r="DR26" s="660"/>
      <c r="DS26" s="660"/>
      <c r="DT26" s="660"/>
      <c r="DU26" s="660"/>
      <c r="DV26" s="661"/>
      <c r="DW26" s="664" t="s">
        <v>184</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218284</v>
      </c>
      <c r="S27" s="660"/>
      <c r="T27" s="660"/>
      <c r="U27" s="660"/>
      <c r="V27" s="660"/>
      <c r="W27" s="660"/>
      <c r="X27" s="660"/>
      <c r="Y27" s="661"/>
      <c r="Z27" s="662">
        <v>0.1</v>
      </c>
      <c r="AA27" s="662"/>
      <c r="AB27" s="662"/>
      <c r="AC27" s="662"/>
      <c r="AD27" s="663">
        <v>9078</v>
      </c>
      <c r="AE27" s="663"/>
      <c r="AF27" s="663"/>
      <c r="AG27" s="663"/>
      <c r="AH27" s="663"/>
      <c r="AI27" s="663"/>
      <c r="AJ27" s="663"/>
      <c r="AK27" s="663"/>
      <c r="AL27" s="664">
        <v>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32031925</v>
      </c>
      <c r="BH27" s="660"/>
      <c r="BI27" s="660"/>
      <c r="BJ27" s="660"/>
      <c r="BK27" s="660"/>
      <c r="BL27" s="660"/>
      <c r="BM27" s="660"/>
      <c r="BN27" s="661"/>
      <c r="BO27" s="662">
        <v>100</v>
      </c>
      <c r="BP27" s="662"/>
      <c r="BQ27" s="662"/>
      <c r="BR27" s="662"/>
      <c r="BS27" s="663">
        <v>550416</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46435363</v>
      </c>
      <c r="CS27" s="692"/>
      <c r="CT27" s="692"/>
      <c r="CU27" s="692"/>
      <c r="CV27" s="692"/>
      <c r="CW27" s="692"/>
      <c r="CX27" s="692"/>
      <c r="CY27" s="693"/>
      <c r="CZ27" s="664">
        <v>31.7</v>
      </c>
      <c r="DA27" s="689"/>
      <c r="DB27" s="689"/>
      <c r="DC27" s="694"/>
      <c r="DD27" s="668">
        <v>12678756</v>
      </c>
      <c r="DE27" s="692"/>
      <c r="DF27" s="692"/>
      <c r="DG27" s="692"/>
      <c r="DH27" s="692"/>
      <c r="DI27" s="692"/>
      <c r="DJ27" s="692"/>
      <c r="DK27" s="693"/>
      <c r="DL27" s="668">
        <v>12047581</v>
      </c>
      <c r="DM27" s="692"/>
      <c r="DN27" s="692"/>
      <c r="DO27" s="692"/>
      <c r="DP27" s="692"/>
      <c r="DQ27" s="692"/>
      <c r="DR27" s="692"/>
      <c r="DS27" s="692"/>
      <c r="DT27" s="692"/>
      <c r="DU27" s="692"/>
      <c r="DV27" s="693"/>
      <c r="DW27" s="664">
        <v>16.600000000000001</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2054677</v>
      </c>
      <c r="S28" s="660"/>
      <c r="T28" s="660"/>
      <c r="U28" s="660"/>
      <c r="V28" s="660"/>
      <c r="W28" s="660"/>
      <c r="X28" s="660"/>
      <c r="Y28" s="661"/>
      <c r="Z28" s="662">
        <v>1.4</v>
      </c>
      <c r="AA28" s="662"/>
      <c r="AB28" s="662"/>
      <c r="AC28" s="662"/>
      <c r="AD28" s="663">
        <v>254678</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12396758</v>
      </c>
      <c r="CS28" s="660"/>
      <c r="CT28" s="660"/>
      <c r="CU28" s="660"/>
      <c r="CV28" s="660"/>
      <c r="CW28" s="660"/>
      <c r="CX28" s="660"/>
      <c r="CY28" s="661"/>
      <c r="CZ28" s="664">
        <v>8.5</v>
      </c>
      <c r="DA28" s="689"/>
      <c r="DB28" s="689"/>
      <c r="DC28" s="694"/>
      <c r="DD28" s="668">
        <v>12158463</v>
      </c>
      <c r="DE28" s="660"/>
      <c r="DF28" s="660"/>
      <c r="DG28" s="660"/>
      <c r="DH28" s="660"/>
      <c r="DI28" s="660"/>
      <c r="DJ28" s="660"/>
      <c r="DK28" s="661"/>
      <c r="DL28" s="668">
        <v>12158463</v>
      </c>
      <c r="DM28" s="660"/>
      <c r="DN28" s="660"/>
      <c r="DO28" s="660"/>
      <c r="DP28" s="660"/>
      <c r="DQ28" s="660"/>
      <c r="DR28" s="660"/>
      <c r="DS28" s="660"/>
      <c r="DT28" s="660"/>
      <c r="DU28" s="660"/>
      <c r="DV28" s="661"/>
      <c r="DW28" s="664">
        <v>16.8</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1235331</v>
      </c>
      <c r="S29" s="660"/>
      <c r="T29" s="660"/>
      <c r="U29" s="660"/>
      <c r="V29" s="660"/>
      <c r="W29" s="660"/>
      <c r="X29" s="660"/>
      <c r="Y29" s="661"/>
      <c r="Z29" s="662">
        <v>0.8</v>
      </c>
      <c r="AA29" s="662"/>
      <c r="AB29" s="662"/>
      <c r="AC29" s="662"/>
      <c r="AD29" s="663">
        <v>99979</v>
      </c>
      <c r="AE29" s="663"/>
      <c r="AF29" s="663"/>
      <c r="AG29" s="663"/>
      <c r="AH29" s="663"/>
      <c r="AI29" s="663"/>
      <c r="AJ29" s="663"/>
      <c r="AK29" s="663"/>
      <c r="AL29" s="664">
        <v>0.1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12395506</v>
      </c>
      <c r="CS29" s="692"/>
      <c r="CT29" s="692"/>
      <c r="CU29" s="692"/>
      <c r="CV29" s="692"/>
      <c r="CW29" s="692"/>
      <c r="CX29" s="692"/>
      <c r="CY29" s="693"/>
      <c r="CZ29" s="664">
        <v>8.5</v>
      </c>
      <c r="DA29" s="689"/>
      <c r="DB29" s="689"/>
      <c r="DC29" s="694"/>
      <c r="DD29" s="668">
        <v>12157211</v>
      </c>
      <c r="DE29" s="692"/>
      <c r="DF29" s="692"/>
      <c r="DG29" s="692"/>
      <c r="DH29" s="692"/>
      <c r="DI29" s="692"/>
      <c r="DJ29" s="692"/>
      <c r="DK29" s="693"/>
      <c r="DL29" s="668">
        <v>12157211</v>
      </c>
      <c r="DM29" s="692"/>
      <c r="DN29" s="692"/>
      <c r="DO29" s="692"/>
      <c r="DP29" s="692"/>
      <c r="DQ29" s="692"/>
      <c r="DR29" s="692"/>
      <c r="DS29" s="692"/>
      <c r="DT29" s="692"/>
      <c r="DU29" s="692"/>
      <c r="DV29" s="693"/>
      <c r="DW29" s="664">
        <v>16.8</v>
      </c>
      <c r="DX29" s="689"/>
      <c r="DY29" s="689"/>
      <c r="DZ29" s="689"/>
      <c r="EA29" s="689"/>
      <c r="EB29" s="689"/>
      <c r="EC29" s="690"/>
    </row>
    <row r="30" spans="2:133" ht="11.25" customHeight="1" x14ac:dyDescent="0.2">
      <c r="B30" s="656" t="s">
        <v>311</v>
      </c>
      <c r="C30" s="657"/>
      <c r="D30" s="657"/>
      <c r="E30" s="657"/>
      <c r="F30" s="657"/>
      <c r="G30" s="657"/>
      <c r="H30" s="657"/>
      <c r="I30" s="657"/>
      <c r="J30" s="657"/>
      <c r="K30" s="657"/>
      <c r="L30" s="657"/>
      <c r="M30" s="657"/>
      <c r="N30" s="657"/>
      <c r="O30" s="657"/>
      <c r="P30" s="657"/>
      <c r="Q30" s="658"/>
      <c r="R30" s="659">
        <v>40896004</v>
      </c>
      <c r="S30" s="660"/>
      <c r="T30" s="660"/>
      <c r="U30" s="660"/>
      <c r="V30" s="660"/>
      <c r="W30" s="660"/>
      <c r="X30" s="660"/>
      <c r="Y30" s="661"/>
      <c r="Z30" s="662">
        <v>27.2</v>
      </c>
      <c r="AA30" s="662"/>
      <c r="AB30" s="662"/>
      <c r="AC30" s="662"/>
      <c r="AD30" s="663" t="s">
        <v>138</v>
      </c>
      <c r="AE30" s="663"/>
      <c r="AF30" s="663"/>
      <c r="AG30" s="663"/>
      <c r="AH30" s="663"/>
      <c r="AI30" s="663"/>
      <c r="AJ30" s="663"/>
      <c r="AK30" s="663"/>
      <c r="AL30" s="664" t="s">
        <v>138</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12087325</v>
      </c>
      <c r="CS30" s="660"/>
      <c r="CT30" s="660"/>
      <c r="CU30" s="660"/>
      <c r="CV30" s="660"/>
      <c r="CW30" s="660"/>
      <c r="CX30" s="660"/>
      <c r="CY30" s="661"/>
      <c r="CZ30" s="664">
        <v>8.1999999999999993</v>
      </c>
      <c r="DA30" s="689"/>
      <c r="DB30" s="689"/>
      <c r="DC30" s="694"/>
      <c r="DD30" s="668">
        <v>11849030</v>
      </c>
      <c r="DE30" s="660"/>
      <c r="DF30" s="660"/>
      <c r="DG30" s="660"/>
      <c r="DH30" s="660"/>
      <c r="DI30" s="660"/>
      <c r="DJ30" s="660"/>
      <c r="DK30" s="661"/>
      <c r="DL30" s="668">
        <v>11849030</v>
      </c>
      <c r="DM30" s="660"/>
      <c r="DN30" s="660"/>
      <c r="DO30" s="660"/>
      <c r="DP30" s="660"/>
      <c r="DQ30" s="660"/>
      <c r="DR30" s="660"/>
      <c r="DS30" s="660"/>
      <c r="DT30" s="660"/>
      <c r="DU30" s="660"/>
      <c r="DV30" s="661"/>
      <c r="DW30" s="664">
        <v>16.3</v>
      </c>
      <c r="DX30" s="689"/>
      <c r="DY30" s="689"/>
      <c r="DZ30" s="689"/>
      <c r="EA30" s="689"/>
      <c r="EB30" s="689"/>
      <c r="EC30" s="690"/>
    </row>
    <row r="31" spans="2:133" ht="11.25" customHeight="1" x14ac:dyDescent="0.2">
      <c r="B31" s="672" t="s">
        <v>315</v>
      </c>
      <c r="C31" s="673"/>
      <c r="D31" s="673"/>
      <c r="E31" s="673"/>
      <c r="F31" s="673"/>
      <c r="G31" s="673"/>
      <c r="H31" s="673"/>
      <c r="I31" s="673"/>
      <c r="J31" s="673"/>
      <c r="K31" s="673"/>
      <c r="L31" s="673"/>
      <c r="M31" s="673"/>
      <c r="N31" s="673"/>
      <c r="O31" s="673"/>
      <c r="P31" s="673"/>
      <c r="Q31" s="674"/>
      <c r="R31" s="659">
        <v>1742</v>
      </c>
      <c r="S31" s="660"/>
      <c r="T31" s="660"/>
      <c r="U31" s="660"/>
      <c r="V31" s="660"/>
      <c r="W31" s="660"/>
      <c r="X31" s="660"/>
      <c r="Y31" s="661"/>
      <c r="Z31" s="662">
        <v>0</v>
      </c>
      <c r="AA31" s="662"/>
      <c r="AB31" s="662"/>
      <c r="AC31" s="662"/>
      <c r="AD31" s="663">
        <v>1742</v>
      </c>
      <c r="AE31" s="663"/>
      <c r="AF31" s="663"/>
      <c r="AG31" s="663"/>
      <c r="AH31" s="663"/>
      <c r="AI31" s="663"/>
      <c r="AJ31" s="663"/>
      <c r="AK31" s="663"/>
      <c r="AL31" s="664">
        <v>0</v>
      </c>
      <c r="AM31" s="665"/>
      <c r="AN31" s="665"/>
      <c r="AO31" s="666"/>
      <c r="AP31" s="707" t="s">
        <v>316</v>
      </c>
      <c r="AQ31" s="708"/>
      <c r="AR31" s="708"/>
      <c r="AS31" s="708"/>
      <c r="AT31" s="713" t="s">
        <v>317</v>
      </c>
      <c r="AU31" s="218"/>
      <c r="AV31" s="218"/>
      <c r="AW31" s="218"/>
      <c r="AX31" s="645" t="s">
        <v>189</v>
      </c>
      <c r="AY31" s="646"/>
      <c r="AZ31" s="646"/>
      <c r="BA31" s="646"/>
      <c r="BB31" s="646"/>
      <c r="BC31" s="646"/>
      <c r="BD31" s="646"/>
      <c r="BE31" s="646"/>
      <c r="BF31" s="647"/>
      <c r="BG31" s="706">
        <v>99.2</v>
      </c>
      <c r="BH31" s="703"/>
      <c r="BI31" s="703"/>
      <c r="BJ31" s="703"/>
      <c r="BK31" s="703"/>
      <c r="BL31" s="703"/>
      <c r="BM31" s="654">
        <v>97</v>
      </c>
      <c r="BN31" s="703"/>
      <c r="BO31" s="703"/>
      <c r="BP31" s="703"/>
      <c r="BQ31" s="704"/>
      <c r="BR31" s="706">
        <v>99</v>
      </c>
      <c r="BS31" s="703"/>
      <c r="BT31" s="703"/>
      <c r="BU31" s="703"/>
      <c r="BV31" s="703"/>
      <c r="BW31" s="703"/>
      <c r="BX31" s="654">
        <v>96.9</v>
      </c>
      <c r="BY31" s="703"/>
      <c r="BZ31" s="703"/>
      <c r="CA31" s="703"/>
      <c r="CB31" s="704"/>
      <c r="CD31" s="699"/>
      <c r="CE31" s="700"/>
      <c r="CF31" s="656" t="s">
        <v>318</v>
      </c>
      <c r="CG31" s="657"/>
      <c r="CH31" s="657"/>
      <c r="CI31" s="657"/>
      <c r="CJ31" s="657"/>
      <c r="CK31" s="657"/>
      <c r="CL31" s="657"/>
      <c r="CM31" s="657"/>
      <c r="CN31" s="657"/>
      <c r="CO31" s="657"/>
      <c r="CP31" s="657"/>
      <c r="CQ31" s="658"/>
      <c r="CR31" s="659">
        <v>308181</v>
      </c>
      <c r="CS31" s="692"/>
      <c r="CT31" s="692"/>
      <c r="CU31" s="692"/>
      <c r="CV31" s="692"/>
      <c r="CW31" s="692"/>
      <c r="CX31" s="692"/>
      <c r="CY31" s="693"/>
      <c r="CZ31" s="664">
        <v>0.2</v>
      </c>
      <c r="DA31" s="689"/>
      <c r="DB31" s="689"/>
      <c r="DC31" s="694"/>
      <c r="DD31" s="668">
        <v>308181</v>
      </c>
      <c r="DE31" s="692"/>
      <c r="DF31" s="692"/>
      <c r="DG31" s="692"/>
      <c r="DH31" s="692"/>
      <c r="DI31" s="692"/>
      <c r="DJ31" s="692"/>
      <c r="DK31" s="693"/>
      <c r="DL31" s="668">
        <v>308181</v>
      </c>
      <c r="DM31" s="692"/>
      <c r="DN31" s="692"/>
      <c r="DO31" s="692"/>
      <c r="DP31" s="692"/>
      <c r="DQ31" s="692"/>
      <c r="DR31" s="692"/>
      <c r="DS31" s="692"/>
      <c r="DT31" s="692"/>
      <c r="DU31" s="692"/>
      <c r="DV31" s="693"/>
      <c r="DW31" s="664">
        <v>0.4</v>
      </c>
      <c r="DX31" s="689"/>
      <c r="DY31" s="689"/>
      <c r="DZ31" s="689"/>
      <c r="EA31" s="689"/>
      <c r="EB31" s="689"/>
      <c r="EC31" s="690"/>
    </row>
    <row r="32" spans="2:133" ht="11.25" customHeight="1" x14ac:dyDescent="0.2">
      <c r="B32" s="656" t="s">
        <v>319</v>
      </c>
      <c r="C32" s="657"/>
      <c r="D32" s="657"/>
      <c r="E32" s="657"/>
      <c r="F32" s="657"/>
      <c r="G32" s="657"/>
      <c r="H32" s="657"/>
      <c r="I32" s="657"/>
      <c r="J32" s="657"/>
      <c r="K32" s="657"/>
      <c r="L32" s="657"/>
      <c r="M32" s="657"/>
      <c r="N32" s="657"/>
      <c r="O32" s="657"/>
      <c r="P32" s="657"/>
      <c r="Q32" s="658"/>
      <c r="R32" s="659">
        <v>9307468</v>
      </c>
      <c r="S32" s="660"/>
      <c r="T32" s="660"/>
      <c r="U32" s="660"/>
      <c r="V32" s="660"/>
      <c r="W32" s="660"/>
      <c r="X32" s="660"/>
      <c r="Y32" s="661"/>
      <c r="Z32" s="662">
        <v>6.2</v>
      </c>
      <c r="AA32" s="662"/>
      <c r="AB32" s="662"/>
      <c r="AC32" s="662"/>
      <c r="AD32" s="663" t="s">
        <v>184</v>
      </c>
      <c r="AE32" s="663"/>
      <c r="AF32" s="663"/>
      <c r="AG32" s="663"/>
      <c r="AH32" s="663"/>
      <c r="AI32" s="663"/>
      <c r="AJ32" s="663"/>
      <c r="AK32" s="663"/>
      <c r="AL32" s="664" t="s">
        <v>184</v>
      </c>
      <c r="AM32" s="665"/>
      <c r="AN32" s="665"/>
      <c r="AO32" s="666"/>
      <c r="AP32" s="709"/>
      <c r="AQ32" s="710"/>
      <c r="AR32" s="710"/>
      <c r="AS32" s="710"/>
      <c r="AT32" s="714"/>
      <c r="AU32" s="214" t="s">
        <v>320</v>
      </c>
      <c r="AX32" s="656" t="s">
        <v>321</v>
      </c>
      <c r="AY32" s="657"/>
      <c r="AZ32" s="657"/>
      <c r="BA32" s="657"/>
      <c r="BB32" s="657"/>
      <c r="BC32" s="657"/>
      <c r="BD32" s="657"/>
      <c r="BE32" s="657"/>
      <c r="BF32" s="658"/>
      <c r="BG32" s="716">
        <v>99.2</v>
      </c>
      <c r="BH32" s="692"/>
      <c r="BI32" s="692"/>
      <c r="BJ32" s="692"/>
      <c r="BK32" s="692"/>
      <c r="BL32" s="692"/>
      <c r="BM32" s="665">
        <v>96.8</v>
      </c>
      <c r="BN32" s="692"/>
      <c r="BO32" s="692"/>
      <c r="BP32" s="692"/>
      <c r="BQ32" s="705"/>
      <c r="BR32" s="716">
        <v>98.9</v>
      </c>
      <c r="BS32" s="692"/>
      <c r="BT32" s="692"/>
      <c r="BU32" s="692"/>
      <c r="BV32" s="692"/>
      <c r="BW32" s="692"/>
      <c r="BX32" s="665">
        <v>96.5</v>
      </c>
      <c r="BY32" s="692"/>
      <c r="BZ32" s="692"/>
      <c r="CA32" s="692"/>
      <c r="CB32" s="705"/>
      <c r="CD32" s="701"/>
      <c r="CE32" s="702"/>
      <c r="CF32" s="656" t="s">
        <v>322</v>
      </c>
      <c r="CG32" s="657"/>
      <c r="CH32" s="657"/>
      <c r="CI32" s="657"/>
      <c r="CJ32" s="657"/>
      <c r="CK32" s="657"/>
      <c r="CL32" s="657"/>
      <c r="CM32" s="657"/>
      <c r="CN32" s="657"/>
      <c r="CO32" s="657"/>
      <c r="CP32" s="657"/>
      <c r="CQ32" s="658"/>
      <c r="CR32" s="659">
        <v>1252</v>
      </c>
      <c r="CS32" s="660"/>
      <c r="CT32" s="660"/>
      <c r="CU32" s="660"/>
      <c r="CV32" s="660"/>
      <c r="CW32" s="660"/>
      <c r="CX32" s="660"/>
      <c r="CY32" s="661"/>
      <c r="CZ32" s="664">
        <v>0</v>
      </c>
      <c r="DA32" s="689"/>
      <c r="DB32" s="689"/>
      <c r="DC32" s="694"/>
      <c r="DD32" s="668">
        <v>1252</v>
      </c>
      <c r="DE32" s="660"/>
      <c r="DF32" s="660"/>
      <c r="DG32" s="660"/>
      <c r="DH32" s="660"/>
      <c r="DI32" s="660"/>
      <c r="DJ32" s="660"/>
      <c r="DK32" s="661"/>
      <c r="DL32" s="668">
        <v>1252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323</v>
      </c>
      <c r="C33" s="657"/>
      <c r="D33" s="657"/>
      <c r="E33" s="657"/>
      <c r="F33" s="657"/>
      <c r="G33" s="657"/>
      <c r="H33" s="657"/>
      <c r="I33" s="657"/>
      <c r="J33" s="657"/>
      <c r="K33" s="657"/>
      <c r="L33" s="657"/>
      <c r="M33" s="657"/>
      <c r="N33" s="657"/>
      <c r="O33" s="657"/>
      <c r="P33" s="657"/>
      <c r="Q33" s="658"/>
      <c r="R33" s="659">
        <v>334471</v>
      </c>
      <c r="S33" s="660"/>
      <c r="T33" s="660"/>
      <c r="U33" s="660"/>
      <c r="V33" s="660"/>
      <c r="W33" s="660"/>
      <c r="X33" s="660"/>
      <c r="Y33" s="661"/>
      <c r="Z33" s="662">
        <v>0.2</v>
      </c>
      <c r="AA33" s="662"/>
      <c r="AB33" s="662"/>
      <c r="AC33" s="662"/>
      <c r="AD33" s="663">
        <v>144106</v>
      </c>
      <c r="AE33" s="663"/>
      <c r="AF33" s="663"/>
      <c r="AG33" s="663"/>
      <c r="AH33" s="663"/>
      <c r="AI33" s="663"/>
      <c r="AJ33" s="663"/>
      <c r="AK33" s="663"/>
      <c r="AL33" s="664">
        <v>0.2</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v>
      </c>
      <c r="BH33" s="718"/>
      <c r="BI33" s="718"/>
      <c r="BJ33" s="718"/>
      <c r="BK33" s="718"/>
      <c r="BL33" s="718"/>
      <c r="BM33" s="719">
        <v>96.6</v>
      </c>
      <c r="BN33" s="718"/>
      <c r="BO33" s="718"/>
      <c r="BP33" s="718"/>
      <c r="BQ33" s="720"/>
      <c r="BR33" s="717">
        <v>98.9</v>
      </c>
      <c r="BS33" s="718"/>
      <c r="BT33" s="718"/>
      <c r="BU33" s="718"/>
      <c r="BV33" s="718"/>
      <c r="BW33" s="718"/>
      <c r="BX33" s="719">
        <v>96.7</v>
      </c>
      <c r="BY33" s="718"/>
      <c r="BZ33" s="718"/>
      <c r="CA33" s="718"/>
      <c r="CB33" s="720"/>
      <c r="CD33" s="656" t="s">
        <v>325</v>
      </c>
      <c r="CE33" s="657"/>
      <c r="CF33" s="657"/>
      <c r="CG33" s="657"/>
      <c r="CH33" s="657"/>
      <c r="CI33" s="657"/>
      <c r="CJ33" s="657"/>
      <c r="CK33" s="657"/>
      <c r="CL33" s="657"/>
      <c r="CM33" s="657"/>
      <c r="CN33" s="657"/>
      <c r="CO33" s="657"/>
      <c r="CP33" s="657"/>
      <c r="CQ33" s="658"/>
      <c r="CR33" s="659">
        <v>60422425</v>
      </c>
      <c r="CS33" s="692"/>
      <c r="CT33" s="692"/>
      <c r="CU33" s="692"/>
      <c r="CV33" s="692"/>
      <c r="CW33" s="692"/>
      <c r="CX33" s="692"/>
      <c r="CY33" s="693"/>
      <c r="CZ33" s="664">
        <v>41.2</v>
      </c>
      <c r="DA33" s="689"/>
      <c r="DB33" s="689"/>
      <c r="DC33" s="694"/>
      <c r="DD33" s="668">
        <v>42112054</v>
      </c>
      <c r="DE33" s="692"/>
      <c r="DF33" s="692"/>
      <c r="DG33" s="692"/>
      <c r="DH33" s="692"/>
      <c r="DI33" s="692"/>
      <c r="DJ33" s="692"/>
      <c r="DK33" s="693"/>
      <c r="DL33" s="668">
        <v>28828387</v>
      </c>
      <c r="DM33" s="692"/>
      <c r="DN33" s="692"/>
      <c r="DO33" s="692"/>
      <c r="DP33" s="692"/>
      <c r="DQ33" s="692"/>
      <c r="DR33" s="692"/>
      <c r="DS33" s="692"/>
      <c r="DT33" s="692"/>
      <c r="DU33" s="692"/>
      <c r="DV33" s="693"/>
      <c r="DW33" s="664">
        <v>39.700000000000003</v>
      </c>
      <c r="DX33" s="689"/>
      <c r="DY33" s="689"/>
      <c r="DZ33" s="689"/>
      <c r="EA33" s="689"/>
      <c r="EB33" s="689"/>
      <c r="EC33" s="690"/>
    </row>
    <row r="34" spans="2:133" ht="11.25" customHeight="1" x14ac:dyDescent="0.2">
      <c r="B34" s="656" t="s">
        <v>326</v>
      </c>
      <c r="C34" s="657"/>
      <c r="D34" s="657"/>
      <c r="E34" s="657"/>
      <c r="F34" s="657"/>
      <c r="G34" s="657"/>
      <c r="H34" s="657"/>
      <c r="I34" s="657"/>
      <c r="J34" s="657"/>
      <c r="K34" s="657"/>
      <c r="L34" s="657"/>
      <c r="M34" s="657"/>
      <c r="N34" s="657"/>
      <c r="O34" s="657"/>
      <c r="P34" s="657"/>
      <c r="Q34" s="658"/>
      <c r="R34" s="659">
        <v>1537779</v>
      </c>
      <c r="S34" s="660"/>
      <c r="T34" s="660"/>
      <c r="U34" s="660"/>
      <c r="V34" s="660"/>
      <c r="W34" s="660"/>
      <c r="X34" s="660"/>
      <c r="Y34" s="661"/>
      <c r="Z34" s="662">
        <v>1</v>
      </c>
      <c r="AA34" s="662"/>
      <c r="AB34" s="662"/>
      <c r="AC34" s="662"/>
      <c r="AD34" s="663" t="s">
        <v>184</v>
      </c>
      <c r="AE34" s="663"/>
      <c r="AF34" s="663"/>
      <c r="AG34" s="663"/>
      <c r="AH34" s="663"/>
      <c r="AI34" s="663"/>
      <c r="AJ34" s="663"/>
      <c r="AK34" s="663"/>
      <c r="AL34" s="664" t="s">
        <v>184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18889234</v>
      </c>
      <c r="CS34" s="660"/>
      <c r="CT34" s="660"/>
      <c r="CU34" s="660"/>
      <c r="CV34" s="660"/>
      <c r="CW34" s="660"/>
      <c r="CX34" s="660"/>
      <c r="CY34" s="661"/>
      <c r="CZ34" s="664">
        <v>12.9</v>
      </c>
      <c r="DA34" s="689"/>
      <c r="DB34" s="689"/>
      <c r="DC34" s="694"/>
      <c r="DD34" s="668">
        <v>12460172</v>
      </c>
      <c r="DE34" s="660"/>
      <c r="DF34" s="660"/>
      <c r="DG34" s="660"/>
      <c r="DH34" s="660"/>
      <c r="DI34" s="660"/>
      <c r="DJ34" s="660"/>
      <c r="DK34" s="661"/>
      <c r="DL34" s="668">
        <v>10928782</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2">
      <c r="B35" s="656" t="s">
        <v>328</v>
      </c>
      <c r="C35" s="657"/>
      <c r="D35" s="657"/>
      <c r="E35" s="657"/>
      <c r="F35" s="657"/>
      <c r="G35" s="657"/>
      <c r="H35" s="657"/>
      <c r="I35" s="657"/>
      <c r="J35" s="657"/>
      <c r="K35" s="657"/>
      <c r="L35" s="657"/>
      <c r="M35" s="657"/>
      <c r="N35" s="657"/>
      <c r="O35" s="657"/>
      <c r="P35" s="657"/>
      <c r="Q35" s="658"/>
      <c r="R35" s="659">
        <v>1803664</v>
      </c>
      <c r="S35" s="660"/>
      <c r="T35" s="660"/>
      <c r="U35" s="660"/>
      <c r="V35" s="660"/>
      <c r="W35" s="660"/>
      <c r="X35" s="660"/>
      <c r="Y35" s="661"/>
      <c r="Z35" s="662">
        <v>1.2</v>
      </c>
      <c r="AA35" s="662"/>
      <c r="AB35" s="662"/>
      <c r="AC35" s="662"/>
      <c r="AD35" s="663" t="s">
        <v>184</v>
      </c>
      <c r="AE35" s="663"/>
      <c r="AF35" s="663"/>
      <c r="AG35" s="663"/>
      <c r="AH35" s="663"/>
      <c r="AI35" s="663"/>
      <c r="AJ35" s="663"/>
      <c r="AK35" s="663"/>
      <c r="AL35" s="664" t="s">
        <v>184</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3642978</v>
      </c>
      <c r="CS35" s="692"/>
      <c r="CT35" s="692"/>
      <c r="CU35" s="692"/>
      <c r="CV35" s="692"/>
      <c r="CW35" s="692"/>
      <c r="CX35" s="692"/>
      <c r="CY35" s="693"/>
      <c r="CZ35" s="664">
        <v>2.5</v>
      </c>
      <c r="DA35" s="689"/>
      <c r="DB35" s="689"/>
      <c r="DC35" s="694"/>
      <c r="DD35" s="668">
        <v>2781116</v>
      </c>
      <c r="DE35" s="692"/>
      <c r="DF35" s="692"/>
      <c r="DG35" s="692"/>
      <c r="DH35" s="692"/>
      <c r="DI35" s="692"/>
      <c r="DJ35" s="692"/>
      <c r="DK35" s="693"/>
      <c r="DL35" s="668">
        <v>2571458</v>
      </c>
      <c r="DM35" s="692"/>
      <c r="DN35" s="692"/>
      <c r="DO35" s="692"/>
      <c r="DP35" s="692"/>
      <c r="DQ35" s="692"/>
      <c r="DR35" s="692"/>
      <c r="DS35" s="692"/>
      <c r="DT35" s="692"/>
      <c r="DU35" s="692"/>
      <c r="DV35" s="693"/>
      <c r="DW35" s="664">
        <v>3.5</v>
      </c>
      <c r="DX35" s="689"/>
      <c r="DY35" s="689"/>
      <c r="DZ35" s="689"/>
      <c r="EA35" s="689"/>
      <c r="EB35" s="689"/>
      <c r="EC35" s="690"/>
    </row>
    <row r="36" spans="2:133" ht="11.25" customHeight="1" x14ac:dyDescent="0.2">
      <c r="B36" s="656" t="s">
        <v>332</v>
      </c>
      <c r="C36" s="657"/>
      <c r="D36" s="657"/>
      <c r="E36" s="657"/>
      <c r="F36" s="657"/>
      <c r="G36" s="657"/>
      <c r="H36" s="657"/>
      <c r="I36" s="657"/>
      <c r="J36" s="657"/>
      <c r="K36" s="657"/>
      <c r="L36" s="657"/>
      <c r="M36" s="657"/>
      <c r="N36" s="657"/>
      <c r="O36" s="657"/>
      <c r="P36" s="657"/>
      <c r="Q36" s="658"/>
      <c r="R36" s="659">
        <v>4050004</v>
      </c>
      <c r="S36" s="660"/>
      <c r="T36" s="660"/>
      <c r="U36" s="660"/>
      <c r="V36" s="660"/>
      <c r="W36" s="660"/>
      <c r="X36" s="660"/>
      <c r="Y36" s="661"/>
      <c r="Z36" s="662">
        <v>2.7</v>
      </c>
      <c r="AA36" s="662"/>
      <c r="AB36" s="662"/>
      <c r="AC36" s="662"/>
      <c r="AD36" s="663" t="s">
        <v>138</v>
      </c>
      <c r="AE36" s="663"/>
      <c r="AF36" s="663"/>
      <c r="AG36" s="663"/>
      <c r="AH36" s="663"/>
      <c r="AI36" s="663"/>
      <c r="AJ36" s="663"/>
      <c r="AK36" s="663"/>
      <c r="AL36" s="664" t="s">
        <v>257</v>
      </c>
      <c r="AM36" s="665"/>
      <c r="AN36" s="665"/>
      <c r="AO36" s="666"/>
      <c r="AP36" s="222"/>
      <c r="AQ36" s="725" t="s">
        <v>333</v>
      </c>
      <c r="AR36" s="726"/>
      <c r="AS36" s="726"/>
      <c r="AT36" s="726"/>
      <c r="AU36" s="726"/>
      <c r="AV36" s="726"/>
      <c r="AW36" s="726"/>
      <c r="AX36" s="726"/>
      <c r="AY36" s="727"/>
      <c r="AZ36" s="648">
        <v>19559895</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149690</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16795664</v>
      </c>
      <c r="CS36" s="660"/>
      <c r="CT36" s="660"/>
      <c r="CU36" s="660"/>
      <c r="CV36" s="660"/>
      <c r="CW36" s="660"/>
      <c r="CX36" s="660"/>
      <c r="CY36" s="661"/>
      <c r="CZ36" s="664">
        <v>11.5</v>
      </c>
      <c r="DA36" s="689"/>
      <c r="DB36" s="689"/>
      <c r="DC36" s="694"/>
      <c r="DD36" s="668">
        <v>14118026</v>
      </c>
      <c r="DE36" s="660"/>
      <c r="DF36" s="660"/>
      <c r="DG36" s="660"/>
      <c r="DH36" s="660"/>
      <c r="DI36" s="660"/>
      <c r="DJ36" s="660"/>
      <c r="DK36" s="661"/>
      <c r="DL36" s="668">
        <v>5509893</v>
      </c>
      <c r="DM36" s="660"/>
      <c r="DN36" s="660"/>
      <c r="DO36" s="660"/>
      <c r="DP36" s="660"/>
      <c r="DQ36" s="660"/>
      <c r="DR36" s="660"/>
      <c r="DS36" s="660"/>
      <c r="DT36" s="660"/>
      <c r="DU36" s="660"/>
      <c r="DV36" s="661"/>
      <c r="DW36" s="664">
        <v>7.6</v>
      </c>
      <c r="DX36" s="689"/>
      <c r="DY36" s="689"/>
      <c r="DZ36" s="689"/>
      <c r="EA36" s="689"/>
      <c r="EB36" s="689"/>
      <c r="EC36" s="690"/>
    </row>
    <row r="37" spans="2:133" ht="11.25" customHeight="1" x14ac:dyDescent="0.2">
      <c r="B37" s="656" t="s">
        <v>336</v>
      </c>
      <c r="C37" s="657"/>
      <c r="D37" s="657"/>
      <c r="E37" s="657"/>
      <c r="F37" s="657"/>
      <c r="G37" s="657"/>
      <c r="H37" s="657"/>
      <c r="I37" s="657"/>
      <c r="J37" s="657"/>
      <c r="K37" s="657"/>
      <c r="L37" s="657"/>
      <c r="M37" s="657"/>
      <c r="N37" s="657"/>
      <c r="O37" s="657"/>
      <c r="P37" s="657"/>
      <c r="Q37" s="658"/>
      <c r="R37" s="659">
        <v>6827534</v>
      </c>
      <c r="S37" s="660"/>
      <c r="T37" s="660"/>
      <c r="U37" s="660"/>
      <c r="V37" s="660"/>
      <c r="W37" s="660"/>
      <c r="X37" s="660"/>
      <c r="Y37" s="661"/>
      <c r="Z37" s="662">
        <v>4.5</v>
      </c>
      <c r="AA37" s="662"/>
      <c r="AB37" s="662"/>
      <c r="AC37" s="662"/>
      <c r="AD37" s="663">
        <v>178772</v>
      </c>
      <c r="AE37" s="663"/>
      <c r="AF37" s="663"/>
      <c r="AG37" s="663"/>
      <c r="AH37" s="663"/>
      <c r="AI37" s="663"/>
      <c r="AJ37" s="663"/>
      <c r="AK37" s="663"/>
      <c r="AL37" s="664">
        <v>0.3</v>
      </c>
      <c r="AM37" s="665"/>
      <c r="AN37" s="665"/>
      <c r="AO37" s="666"/>
      <c r="AQ37" s="722" t="s">
        <v>337</v>
      </c>
      <c r="AR37" s="723"/>
      <c r="AS37" s="723"/>
      <c r="AT37" s="723"/>
      <c r="AU37" s="723"/>
      <c r="AV37" s="723"/>
      <c r="AW37" s="723"/>
      <c r="AX37" s="723"/>
      <c r="AY37" s="724"/>
      <c r="AZ37" s="659">
        <v>2733155</v>
      </c>
      <c r="BA37" s="660"/>
      <c r="BB37" s="660"/>
      <c r="BC37" s="660"/>
      <c r="BD37" s="692"/>
      <c r="BE37" s="692"/>
      <c r="BF37" s="705"/>
      <c r="BG37" s="656" t="s">
        <v>338</v>
      </c>
      <c r="BH37" s="657"/>
      <c r="BI37" s="657"/>
      <c r="BJ37" s="657"/>
      <c r="BK37" s="657"/>
      <c r="BL37" s="657"/>
      <c r="BM37" s="657"/>
      <c r="BN37" s="657"/>
      <c r="BO37" s="657"/>
      <c r="BP37" s="657"/>
      <c r="BQ37" s="657"/>
      <c r="BR37" s="657"/>
      <c r="BS37" s="657"/>
      <c r="BT37" s="657"/>
      <c r="BU37" s="658"/>
      <c r="BV37" s="659">
        <v>-315635</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1910782</v>
      </c>
      <c r="CS37" s="692"/>
      <c r="CT37" s="692"/>
      <c r="CU37" s="692"/>
      <c r="CV37" s="692"/>
      <c r="CW37" s="692"/>
      <c r="CX37" s="692"/>
      <c r="CY37" s="693"/>
      <c r="CZ37" s="664">
        <v>1.3</v>
      </c>
      <c r="DA37" s="689"/>
      <c r="DB37" s="689"/>
      <c r="DC37" s="694"/>
      <c r="DD37" s="668">
        <v>1910782</v>
      </c>
      <c r="DE37" s="692"/>
      <c r="DF37" s="692"/>
      <c r="DG37" s="692"/>
      <c r="DH37" s="692"/>
      <c r="DI37" s="692"/>
      <c r="DJ37" s="692"/>
      <c r="DK37" s="693"/>
      <c r="DL37" s="668">
        <v>1849558</v>
      </c>
      <c r="DM37" s="692"/>
      <c r="DN37" s="692"/>
      <c r="DO37" s="692"/>
      <c r="DP37" s="692"/>
      <c r="DQ37" s="692"/>
      <c r="DR37" s="692"/>
      <c r="DS37" s="692"/>
      <c r="DT37" s="692"/>
      <c r="DU37" s="692"/>
      <c r="DV37" s="693"/>
      <c r="DW37" s="664">
        <v>2.5</v>
      </c>
      <c r="DX37" s="689"/>
      <c r="DY37" s="689"/>
      <c r="DZ37" s="689"/>
      <c r="EA37" s="689"/>
      <c r="EB37" s="689"/>
      <c r="EC37" s="690"/>
    </row>
    <row r="38" spans="2:133" ht="11.25" customHeight="1" x14ac:dyDescent="0.2">
      <c r="B38" s="656" t="s">
        <v>340</v>
      </c>
      <c r="C38" s="657"/>
      <c r="D38" s="657"/>
      <c r="E38" s="657"/>
      <c r="F38" s="657"/>
      <c r="G38" s="657"/>
      <c r="H38" s="657"/>
      <c r="I38" s="657"/>
      <c r="J38" s="657"/>
      <c r="K38" s="657"/>
      <c r="L38" s="657"/>
      <c r="M38" s="657"/>
      <c r="N38" s="657"/>
      <c r="O38" s="657"/>
      <c r="P38" s="657"/>
      <c r="Q38" s="658"/>
      <c r="R38" s="659">
        <v>7453600</v>
      </c>
      <c r="S38" s="660"/>
      <c r="T38" s="660"/>
      <c r="U38" s="660"/>
      <c r="V38" s="660"/>
      <c r="W38" s="660"/>
      <c r="X38" s="660"/>
      <c r="Y38" s="661"/>
      <c r="Z38" s="662">
        <v>5</v>
      </c>
      <c r="AA38" s="662"/>
      <c r="AB38" s="662"/>
      <c r="AC38" s="662"/>
      <c r="AD38" s="663" t="s">
        <v>246</v>
      </c>
      <c r="AE38" s="663"/>
      <c r="AF38" s="663"/>
      <c r="AG38" s="663"/>
      <c r="AH38" s="663"/>
      <c r="AI38" s="663"/>
      <c r="AJ38" s="663"/>
      <c r="AK38" s="663"/>
      <c r="AL38" s="664" t="s">
        <v>184</v>
      </c>
      <c r="AM38" s="665"/>
      <c r="AN38" s="665"/>
      <c r="AO38" s="666"/>
      <c r="AQ38" s="722" t="s">
        <v>341</v>
      </c>
      <c r="AR38" s="723"/>
      <c r="AS38" s="723"/>
      <c r="AT38" s="723"/>
      <c r="AU38" s="723"/>
      <c r="AV38" s="723"/>
      <c r="AW38" s="723"/>
      <c r="AX38" s="723"/>
      <c r="AY38" s="724"/>
      <c r="AZ38" s="659">
        <v>2059809</v>
      </c>
      <c r="BA38" s="660"/>
      <c r="BB38" s="660"/>
      <c r="BC38" s="660"/>
      <c r="BD38" s="692"/>
      <c r="BE38" s="692"/>
      <c r="BF38" s="705"/>
      <c r="BG38" s="656" t="s">
        <v>342</v>
      </c>
      <c r="BH38" s="657"/>
      <c r="BI38" s="657"/>
      <c r="BJ38" s="657"/>
      <c r="BK38" s="657"/>
      <c r="BL38" s="657"/>
      <c r="BM38" s="657"/>
      <c r="BN38" s="657"/>
      <c r="BO38" s="657"/>
      <c r="BP38" s="657"/>
      <c r="BQ38" s="657"/>
      <c r="BR38" s="657"/>
      <c r="BS38" s="657"/>
      <c r="BT38" s="657"/>
      <c r="BU38" s="658"/>
      <c r="BV38" s="659">
        <v>34902</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13519835</v>
      </c>
      <c r="CS38" s="660"/>
      <c r="CT38" s="660"/>
      <c r="CU38" s="660"/>
      <c r="CV38" s="660"/>
      <c r="CW38" s="660"/>
      <c r="CX38" s="660"/>
      <c r="CY38" s="661"/>
      <c r="CZ38" s="664">
        <v>9.1999999999999993</v>
      </c>
      <c r="DA38" s="689"/>
      <c r="DB38" s="689"/>
      <c r="DC38" s="694"/>
      <c r="DD38" s="668">
        <v>10882891</v>
      </c>
      <c r="DE38" s="660"/>
      <c r="DF38" s="660"/>
      <c r="DG38" s="660"/>
      <c r="DH38" s="660"/>
      <c r="DI38" s="660"/>
      <c r="DJ38" s="660"/>
      <c r="DK38" s="661"/>
      <c r="DL38" s="668">
        <v>9818254</v>
      </c>
      <c r="DM38" s="660"/>
      <c r="DN38" s="660"/>
      <c r="DO38" s="660"/>
      <c r="DP38" s="660"/>
      <c r="DQ38" s="660"/>
      <c r="DR38" s="660"/>
      <c r="DS38" s="660"/>
      <c r="DT38" s="660"/>
      <c r="DU38" s="660"/>
      <c r="DV38" s="661"/>
      <c r="DW38" s="664">
        <v>13.5</v>
      </c>
      <c r="DX38" s="689"/>
      <c r="DY38" s="689"/>
      <c r="DZ38" s="689"/>
      <c r="EA38" s="689"/>
      <c r="EB38" s="689"/>
      <c r="EC38" s="690"/>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184</v>
      </c>
      <c r="S39" s="660"/>
      <c r="T39" s="660"/>
      <c r="U39" s="660"/>
      <c r="V39" s="660"/>
      <c r="W39" s="660"/>
      <c r="X39" s="660"/>
      <c r="Y39" s="661"/>
      <c r="Z39" s="662" t="s">
        <v>184</v>
      </c>
      <c r="AA39" s="662"/>
      <c r="AB39" s="662"/>
      <c r="AC39" s="662"/>
      <c r="AD39" s="663" t="s">
        <v>257</v>
      </c>
      <c r="AE39" s="663"/>
      <c r="AF39" s="663"/>
      <c r="AG39" s="663"/>
      <c r="AH39" s="663"/>
      <c r="AI39" s="663"/>
      <c r="AJ39" s="663"/>
      <c r="AK39" s="663"/>
      <c r="AL39" s="664" t="s">
        <v>184</v>
      </c>
      <c r="AM39" s="665"/>
      <c r="AN39" s="665"/>
      <c r="AO39" s="666"/>
      <c r="AQ39" s="722" t="s">
        <v>345</v>
      </c>
      <c r="AR39" s="723"/>
      <c r="AS39" s="723"/>
      <c r="AT39" s="723"/>
      <c r="AU39" s="723"/>
      <c r="AV39" s="723"/>
      <c r="AW39" s="723"/>
      <c r="AX39" s="723"/>
      <c r="AY39" s="724"/>
      <c r="AZ39" s="659">
        <v>653447</v>
      </c>
      <c r="BA39" s="660"/>
      <c r="BB39" s="660"/>
      <c r="BC39" s="660"/>
      <c r="BD39" s="692"/>
      <c r="BE39" s="692"/>
      <c r="BF39" s="705"/>
      <c r="BG39" s="656" t="s">
        <v>346</v>
      </c>
      <c r="BH39" s="657"/>
      <c r="BI39" s="657"/>
      <c r="BJ39" s="657"/>
      <c r="BK39" s="657"/>
      <c r="BL39" s="657"/>
      <c r="BM39" s="657"/>
      <c r="BN39" s="657"/>
      <c r="BO39" s="657"/>
      <c r="BP39" s="657"/>
      <c r="BQ39" s="657"/>
      <c r="BR39" s="657"/>
      <c r="BS39" s="657"/>
      <c r="BT39" s="657"/>
      <c r="BU39" s="658"/>
      <c r="BV39" s="659">
        <v>48722</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1965336</v>
      </c>
      <c r="CS39" s="692"/>
      <c r="CT39" s="692"/>
      <c r="CU39" s="692"/>
      <c r="CV39" s="692"/>
      <c r="CW39" s="692"/>
      <c r="CX39" s="692"/>
      <c r="CY39" s="693"/>
      <c r="CZ39" s="664">
        <v>1.3</v>
      </c>
      <c r="DA39" s="689"/>
      <c r="DB39" s="689"/>
      <c r="DC39" s="694"/>
      <c r="DD39" s="668">
        <v>1825212</v>
      </c>
      <c r="DE39" s="692"/>
      <c r="DF39" s="692"/>
      <c r="DG39" s="692"/>
      <c r="DH39" s="692"/>
      <c r="DI39" s="692"/>
      <c r="DJ39" s="692"/>
      <c r="DK39" s="693"/>
      <c r="DL39" s="668" t="s">
        <v>257</v>
      </c>
      <c r="DM39" s="692"/>
      <c r="DN39" s="692"/>
      <c r="DO39" s="692"/>
      <c r="DP39" s="692"/>
      <c r="DQ39" s="692"/>
      <c r="DR39" s="692"/>
      <c r="DS39" s="692"/>
      <c r="DT39" s="692"/>
      <c r="DU39" s="692"/>
      <c r="DV39" s="693"/>
      <c r="DW39" s="664" t="s">
        <v>256</v>
      </c>
      <c r="DX39" s="689"/>
      <c r="DY39" s="689"/>
      <c r="DZ39" s="689"/>
      <c r="EA39" s="689"/>
      <c r="EB39" s="689"/>
      <c r="EC39" s="690"/>
    </row>
    <row r="40" spans="2:133" ht="11.25" customHeight="1" x14ac:dyDescent="0.2">
      <c r="B40" s="656" t="s">
        <v>348</v>
      </c>
      <c r="C40" s="657"/>
      <c r="D40" s="657"/>
      <c r="E40" s="657"/>
      <c r="F40" s="657"/>
      <c r="G40" s="657"/>
      <c r="H40" s="657"/>
      <c r="I40" s="657"/>
      <c r="J40" s="657"/>
      <c r="K40" s="657"/>
      <c r="L40" s="657"/>
      <c r="M40" s="657"/>
      <c r="N40" s="657"/>
      <c r="O40" s="657"/>
      <c r="P40" s="657"/>
      <c r="Q40" s="658"/>
      <c r="R40" s="659">
        <v>2057000</v>
      </c>
      <c r="S40" s="660"/>
      <c r="T40" s="660"/>
      <c r="U40" s="660"/>
      <c r="V40" s="660"/>
      <c r="W40" s="660"/>
      <c r="X40" s="660"/>
      <c r="Y40" s="661"/>
      <c r="Z40" s="662">
        <v>1.4</v>
      </c>
      <c r="AA40" s="662"/>
      <c r="AB40" s="662"/>
      <c r="AC40" s="662"/>
      <c r="AD40" s="663" t="s">
        <v>257</v>
      </c>
      <c r="AE40" s="663"/>
      <c r="AF40" s="663"/>
      <c r="AG40" s="663"/>
      <c r="AH40" s="663"/>
      <c r="AI40" s="663"/>
      <c r="AJ40" s="663"/>
      <c r="AK40" s="663"/>
      <c r="AL40" s="664" t="s">
        <v>138</v>
      </c>
      <c r="AM40" s="665"/>
      <c r="AN40" s="665"/>
      <c r="AO40" s="666"/>
      <c r="AQ40" s="722" t="s">
        <v>349</v>
      </c>
      <c r="AR40" s="723"/>
      <c r="AS40" s="723"/>
      <c r="AT40" s="723"/>
      <c r="AU40" s="723"/>
      <c r="AV40" s="723"/>
      <c r="AW40" s="723"/>
      <c r="AX40" s="723"/>
      <c r="AY40" s="724"/>
      <c r="AZ40" s="659">
        <v>593649</v>
      </c>
      <c r="BA40" s="660"/>
      <c r="BB40" s="660"/>
      <c r="BC40" s="660"/>
      <c r="BD40" s="692"/>
      <c r="BE40" s="692"/>
      <c r="BF40" s="705"/>
      <c r="BG40" s="709" t="s">
        <v>350</v>
      </c>
      <c r="BH40" s="710"/>
      <c r="BI40" s="710"/>
      <c r="BJ40" s="710"/>
      <c r="BK40" s="710"/>
      <c r="BL40" s="223"/>
      <c r="BM40" s="657" t="s">
        <v>351</v>
      </c>
      <c r="BN40" s="657"/>
      <c r="BO40" s="657"/>
      <c r="BP40" s="657"/>
      <c r="BQ40" s="657"/>
      <c r="BR40" s="657"/>
      <c r="BS40" s="657"/>
      <c r="BT40" s="657"/>
      <c r="BU40" s="658"/>
      <c r="BV40" s="659">
        <v>84</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5609378</v>
      </c>
      <c r="CS40" s="660"/>
      <c r="CT40" s="660"/>
      <c r="CU40" s="660"/>
      <c r="CV40" s="660"/>
      <c r="CW40" s="660"/>
      <c r="CX40" s="660"/>
      <c r="CY40" s="661"/>
      <c r="CZ40" s="664">
        <v>3.8</v>
      </c>
      <c r="DA40" s="689"/>
      <c r="DB40" s="689"/>
      <c r="DC40" s="694"/>
      <c r="DD40" s="668">
        <v>44637</v>
      </c>
      <c r="DE40" s="660"/>
      <c r="DF40" s="660"/>
      <c r="DG40" s="660"/>
      <c r="DH40" s="660"/>
      <c r="DI40" s="660"/>
      <c r="DJ40" s="660"/>
      <c r="DK40" s="661"/>
      <c r="DL40" s="668" t="s">
        <v>184</v>
      </c>
      <c r="DM40" s="660"/>
      <c r="DN40" s="660"/>
      <c r="DO40" s="660"/>
      <c r="DP40" s="660"/>
      <c r="DQ40" s="660"/>
      <c r="DR40" s="660"/>
      <c r="DS40" s="660"/>
      <c r="DT40" s="660"/>
      <c r="DU40" s="660"/>
      <c r="DV40" s="661"/>
      <c r="DW40" s="664" t="s">
        <v>184</v>
      </c>
      <c r="DX40" s="689"/>
      <c r="DY40" s="689"/>
      <c r="DZ40" s="689"/>
      <c r="EA40" s="689"/>
      <c r="EB40" s="689"/>
      <c r="EC40" s="690"/>
    </row>
    <row r="41" spans="2:133" ht="11.25" customHeight="1" x14ac:dyDescent="0.2">
      <c r="B41" s="680" t="s">
        <v>353</v>
      </c>
      <c r="C41" s="681"/>
      <c r="D41" s="681"/>
      <c r="E41" s="681"/>
      <c r="F41" s="681"/>
      <c r="G41" s="681"/>
      <c r="H41" s="681"/>
      <c r="I41" s="681"/>
      <c r="J41" s="681"/>
      <c r="K41" s="681"/>
      <c r="L41" s="681"/>
      <c r="M41" s="681"/>
      <c r="N41" s="681"/>
      <c r="O41" s="681"/>
      <c r="P41" s="681"/>
      <c r="Q41" s="682"/>
      <c r="R41" s="731">
        <v>150163194</v>
      </c>
      <c r="S41" s="732"/>
      <c r="T41" s="732"/>
      <c r="U41" s="732"/>
      <c r="V41" s="732"/>
      <c r="W41" s="732"/>
      <c r="X41" s="732"/>
      <c r="Y41" s="736"/>
      <c r="Z41" s="737">
        <v>100</v>
      </c>
      <c r="AA41" s="737"/>
      <c r="AB41" s="737"/>
      <c r="AC41" s="737"/>
      <c r="AD41" s="738">
        <v>70515985</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2846421</v>
      </c>
      <c r="BA41" s="660"/>
      <c r="BB41" s="660"/>
      <c r="BC41" s="660"/>
      <c r="BD41" s="692"/>
      <c r="BE41" s="692"/>
      <c r="BF41" s="705"/>
      <c r="BG41" s="709"/>
      <c r="BH41" s="710"/>
      <c r="BI41" s="710"/>
      <c r="BJ41" s="710"/>
      <c r="BK41" s="710"/>
      <c r="BL41" s="223"/>
      <c r="BM41" s="657" t="s">
        <v>355</v>
      </c>
      <c r="BN41" s="657"/>
      <c r="BO41" s="657"/>
      <c r="BP41" s="657"/>
      <c r="BQ41" s="657"/>
      <c r="BR41" s="657"/>
      <c r="BS41" s="657"/>
      <c r="BT41" s="657"/>
      <c r="BU41" s="658"/>
      <c r="BV41" s="659" t="s">
        <v>259</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184</v>
      </c>
      <c r="CS41" s="692"/>
      <c r="CT41" s="692"/>
      <c r="CU41" s="692"/>
      <c r="CV41" s="692"/>
      <c r="CW41" s="692"/>
      <c r="CX41" s="692"/>
      <c r="CY41" s="693"/>
      <c r="CZ41" s="664" t="s">
        <v>184</v>
      </c>
      <c r="DA41" s="689"/>
      <c r="DB41" s="689"/>
      <c r="DC41" s="694"/>
      <c r="DD41" s="668" t="s">
        <v>256</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10673414</v>
      </c>
      <c r="BA42" s="732"/>
      <c r="BB42" s="732"/>
      <c r="BC42" s="732"/>
      <c r="BD42" s="718"/>
      <c r="BE42" s="718"/>
      <c r="BF42" s="720"/>
      <c r="BG42" s="711"/>
      <c r="BH42" s="712"/>
      <c r="BI42" s="712"/>
      <c r="BJ42" s="712"/>
      <c r="BK42" s="712"/>
      <c r="BL42" s="224"/>
      <c r="BM42" s="681" t="s">
        <v>358</v>
      </c>
      <c r="BN42" s="681"/>
      <c r="BO42" s="681"/>
      <c r="BP42" s="681"/>
      <c r="BQ42" s="681"/>
      <c r="BR42" s="681"/>
      <c r="BS42" s="681"/>
      <c r="BT42" s="681"/>
      <c r="BU42" s="682"/>
      <c r="BV42" s="731">
        <v>414</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10193333</v>
      </c>
      <c r="CS42" s="692"/>
      <c r="CT42" s="692"/>
      <c r="CU42" s="692"/>
      <c r="CV42" s="692"/>
      <c r="CW42" s="692"/>
      <c r="CX42" s="692"/>
      <c r="CY42" s="693"/>
      <c r="CZ42" s="664">
        <v>7</v>
      </c>
      <c r="DA42" s="689"/>
      <c r="DB42" s="689"/>
      <c r="DC42" s="694"/>
      <c r="DD42" s="668">
        <v>2255757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v>349043</v>
      </c>
      <c r="CS43" s="692"/>
      <c r="CT43" s="692"/>
      <c r="CU43" s="692"/>
      <c r="CV43" s="692"/>
      <c r="CW43" s="692"/>
      <c r="CX43" s="692"/>
      <c r="CY43" s="693"/>
      <c r="CZ43" s="664">
        <v>0.2</v>
      </c>
      <c r="DA43" s="689"/>
      <c r="DB43" s="689"/>
      <c r="DC43" s="694"/>
      <c r="DD43" s="668">
        <v>320324</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10193333</v>
      </c>
      <c r="CS44" s="660"/>
      <c r="CT44" s="660"/>
      <c r="CU44" s="660"/>
      <c r="CV44" s="660"/>
      <c r="CW44" s="660"/>
      <c r="CX44" s="660"/>
      <c r="CY44" s="661"/>
      <c r="CZ44" s="664">
        <v>7</v>
      </c>
      <c r="DA44" s="665"/>
      <c r="DB44" s="665"/>
      <c r="DC44" s="671"/>
      <c r="DD44" s="668">
        <v>2255757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5396588</v>
      </c>
      <c r="CS45" s="692"/>
      <c r="CT45" s="692"/>
      <c r="CU45" s="692"/>
      <c r="CV45" s="692"/>
      <c r="CW45" s="692"/>
      <c r="CX45" s="692"/>
      <c r="CY45" s="693"/>
      <c r="CZ45" s="664">
        <v>3.7</v>
      </c>
      <c r="DA45" s="689"/>
      <c r="DB45" s="689"/>
      <c r="DC45" s="694"/>
      <c r="DD45" s="668">
        <v>72726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366</v>
      </c>
      <c r="CG46" s="657"/>
      <c r="CH46" s="657"/>
      <c r="CI46" s="657"/>
      <c r="CJ46" s="657"/>
      <c r="CK46" s="657"/>
      <c r="CL46" s="657"/>
      <c r="CM46" s="657"/>
      <c r="CN46" s="657"/>
      <c r="CO46" s="657"/>
      <c r="CP46" s="657"/>
      <c r="CQ46" s="658"/>
      <c r="CR46" s="659">
        <v>4361058</v>
      </c>
      <c r="CS46" s="660"/>
      <c r="CT46" s="660"/>
      <c r="CU46" s="660"/>
      <c r="CV46" s="660"/>
      <c r="CW46" s="660"/>
      <c r="CX46" s="660"/>
      <c r="CY46" s="661"/>
      <c r="CZ46" s="664">
        <v>3</v>
      </c>
      <c r="DA46" s="665"/>
      <c r="DB46" s="665"/>
      <c r="DC46" s="671"/>
      <c r="DD46" s="668">
        <v>2179499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367</v>
      </c>
      <c r="CG47" s="657"/>
      <c r="CH47" s="657"/>
      <c r="CI47" s="657"/>
      <c r="CJ47" s="657"/>
      <c r="CK47" s="657"/>
      <c r="CL47" s="657"/>
      <c r="CM47" s="657"/>
      <c r="CN47" s="657"/>
      <c r="CO47" s="657"/>
      <c r="CP47" s="657"/>
      <c r="CQ47" s="658"/>
      <c r="CR47" s="659" t="s">
        <v>259</v>
      </c>
      <c r="CS47" s="692"/>
      <c r="CT47" s="692"/>
      <c r="CU47" s="692"/>
      <c r="CV47" s="692"/>
      <c r="CW47" s="692"/>
      <c r="CX47" s="692"/>
      <c r="CY47" s="693"/>
      <c r="CZ47" s="664" t="s">
        <v>138</v>
      </c>
      <c r="DA47" s="689"/>
      <c r="DB47" s="689"/>
      <c r="DC47" s="694"/>
      <c r="DD47" s="668" t="s">
        <v>246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368</v>
      </c>
      <c r="CG48" s="657"/>
      <c r="CH48" s="657"/>
      <c r="CI48" s="657"/>
      <c r="CJ48" s="657"/>
      <c r="CK48" s="657"/>
      <c r="CL48" s="657"/>
      <c r="CM48" s="657"/>
      <c r="CN48" s="657"/>
      <c r="CO48" s="657"/>
      <c r="CP48" s="657"/>
      <c r="CQ48" s="658"/>
      <c r="CR48" s="659" t="s">
        <v>184</v>
      </c>
      <c r="CS48" s="660"/>
      <c r="CT48" s="660"/>
      <c r="CU48" s="660"/>
      <c r="CV48" s="660"/>
      <c r="CW48" s="660"/>
      <c r="CX48" s="660"/>
      <c r="CY48" s="661"/>
      <c r="CZ48" s="664" t="s">
        <v>184</v>
      </c>
      <c r="DA48" s="665"/>
      <c r="DB48" s="665"/>
      <c r="DC48" s="671"/>
      <c r="DD48" s="668" t="s">
        <v>138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146551705</v>
      </c>
      <c r="CS49" s="718"/>
      <c r="CT49" s="718"/>
      <c r="CU49" s="718"/>
      <c r="CV49" s="718"/>
      <c r="CW49" s="718"/>
      <c r="CX49" s="718"/>
      <c r="CY49" s="747"/>
      <c r="CZ49" s="739">
        <v>100</v>
      </c>
      <c r="DA49" s="748"/>
      <c r="DB49" s="748"/>
      <c r="DC49" s="749"/>
      <c r="DD49" s="750">
        <v>85461929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f29Xth/mgZUWoGvVHYG9YrMaqCvkGkFn5qiuhvcQsH5U9KvKZDpSiI8J0pA97J+DXEKQ0HyNHnLj38jZawh4Q==" saltValue="FQfTX6uaeZ6/3PfrmJAP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T1" zoomScale="70" zoomScaleNormal="25" zoomScaleSheetLayoutView="70" workbookViewId="0"/>
  </sheetViews>
  <sheetFormatPr defaultColWidth="0" defaultRowHeight="13.2" zeroHeight="1" x14ac:dyDescent="0.2"/>
  <cols>
    <col min="1" max="130" width="2.77734375" style="231" customWidth="1"/>
    <col min="131" max="131" width="1.554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392</v>
      </c>
      <c r="C7" s="786"/>
      <c r="D7" s="786"/>
      <c r="E7" s="786"/>
      <c r="F7" s="786"/>
      <c r="G7" s="786"/>
      <c r="H7" s="786"/>
      <c r="I7" s="786"/>
      <c r="J7" s="786"/>
      <c r="K7" s="786"/>
      <c r="L7" s="786"/>
      <c r="M7" s="786"/>
      <c r="N7" s="786"/>
      <c r="O7" s="786"/>
      <c r="P7" s="787"/>
      <c r="Q7" s="788">
        <v>148969</v>
      </c>
      <c r="R7" s="789"/>
      <c r="S7" s="789"/>
      <c r="T7" s="789"/>
      <c r="U7" s="789"/>
      <c r="V7" s="789">
        <v>145464</v>
      </c>
      <c r="W7" s="789"/>
      <c r="X7" s="789"/>
      <c r="Y7" s="789"/>
      <c r="Z7" s="789"/>
      <c r="AA7" s="789">
        <v>3505</v>
      </c>
      <c r="AB7" s="789"/>
      <c r="AC7" s="789"/>
      <c r="AD7" s="789"/>
      <c r="AE7" s="790"/>
      <c r="AF7" s="791">
        <v>3218</v>
      </c>
      <c r="AG7" s="792"/>
      <c r="AH7" s="792"/>
      <c r="AI7" s="792"/>
      <c r="AJ7" s="793"/>
      <c r="AK7" s="794">
        <v>1949</v>
      </c>
      <c r="AL7" s="795"/>
      <c r="AM7" s="795"/>
      <c r="AN7" s="795"/>
      <c r="AO7" s="795"/>
      <c r="AP7" s="795">
        <v>117618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599</v>
      </c>
      <c r="BT7" s="783"/>
      <c r="BU7" s="783"/>
      <c r="BV7" s="783"/>
      <c r="BW7" s="783"/>
      <c r="BX7" s="783"/>
      <c r="BY7" s="783"/>
      <c r="BZ7" s="783"/>
      <c r="CA7" s="783"/>
      <c r="CB7" s="783"/>
      <c r="CC7" s="783"/>
      <c r="CD7" s="783"/>
      <c r="CE7" s="783"/>
      <c r="CF7" s="783"/>
      <c r="CG7" s="798"/>
      <c r="CH7" s="779">
        <v>-507</v>
      </c>
      <c r="CI7" s="780"/>
      <c r="CJ7" s="780"/>
      <c r="CK7" s="780"/>
      <c r="CL7" s="781"/>
      <c r="CM7" s="779">
        <v>2201</v>
      </c>
      <c r="CN7" s="780"/>
      <c r="CO7" s="780"/>
      <c r="CP7" s="780"/>
      <c r="CQ7" s="781"/>
      <c r="CR7" s="779">
        <v>20</v>
      </c>
      <c r="CS7" s="780"/>
      <c r="CT7" s="780"/>
      <c r="CU7" s="780"/>
      <c r="CV7" s="781"/>
      <c r="CW7" s="779">
        <v>52</v>
      </c>
      <c r="CX7" s="780"/>
      <c r="CY7" s="780"/>
      <c r="CZ7" s="780"/>
      <c r="DA7" s="781"/>
      <c r="DB7" s="779" t="s">
        <v>531</v>
      </c>
      <c r="DC7" s="780"/>
      <c r="DD7" s="780"/>
      <c r="DE7" s="780"/>
      <c r="DF7" s="781"/>
      <c r="DG7" s="779" t="s">
        <v>531</v>
      </c>
      <c r="DH7" s="780"/>
      <c r="DI7" s="780"/>
      <c r="DJ7" s="780"/>
      <c r="DK7" s="781"/>
      <c r="DL7" s="779" t="s">
        <v>531</v>
      </c>
      <c r="DM7" s="780"/>
      <c r="DN7" s="780"/>
      <c r="DO7" s="780"/>
      <c r="DP7" s="781"/>
      <c r="DQ7" s="779" t="s">
        <v>531</v>
      </c>
      <c r="DR7" s="780"/>
      <c r="DS7" s="780"/>
      <c r="DT7" s="780"/>
      <c r="DU7" s="781"/>
      <c r="DV7" s="782"/>
      <c r="DW7" s="783"/>
      <c r="DX7" s="783"/>
      <c r="DY7" s="783"/>
      <c r="DZ7" s="784"/>
      <c r="EA7" s="234"/>
    </row>
    <row r="8" spans="1:131" s="235" customFormat="1" ht="26.25" customHeight="1" x14ac:dyDescent="0.2">
      <c r="A8" s="238">
        <v>2</v>
      </c>
      <c r="B8" s="816" t="s">
        <v>393</v>
      </c>
      <c r="C8" s="817"/>
      <c r="D8" s="817"/>
      <c r="E8" s="817"/>
      <c r="F8" s="817"/>
      <c r="G8" s="817"/>
      <c r="H8" s="817"/>
      <c r="I8" s="817"/>
      <c r="J8" s="817"/>
      <c r="K8" s="817"/>
      <c r="L8" s="817"/>
      <c r="M8" s="817"/>
      <c r="N8" s="817"/>
      <c r="O8" s="817"/>
      <c r="P8" s="818"/>
      <c r="Q8" s="819">
        <v>4049</v>
      </c>
      <c r="R8" s="820"/>
      <c r="S8" s="820"/>
      <c r="T8" s="820"/>
      <c r="U8" s="820"/>
      <c r="V8" s="820">
        <v>4031</v>
      </c>
      <c r="W8" s="820"/>
      <c r="X8" s="820"/>
      <c r="Y8" s="820"/>
      <c r="Z8" s="820"/>
      <c r="AA8" s="820">
        <v>18</v>
      </c>
      <c r="AB8" s="820"/>
      <c r="AC8" s="820"/>
      <c r="AD8" s="820"/>
      <c r="AE8" s="821"/>
      <c r="AF8" s="822">
        <v>18</v>
      </c>
      <c r="AG8" s="823"/>
      <c r="AH8" s="823"/>
      <c r="AI8" s="823"/>
      <c r="AJ8" s="824"/>
      <c r="AK8" s="805">
        <v>1096</v>
      </c>
      <c r="AL8" s="806"/>
      <c r="AM8" s="806"/>
      <c r="AN8" s="806"/>
      <c r="AO8" s="806"/>
      <c r="AP8" s="806">
        <v>13367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600</v>
      </c>
      <c r="BT8" s="810"/>
      <c r="BU8" s="810"/>
      <c r="BV8" s="810"/>
      <c r="BW8" s="810"/>
      <c r="BX8" s="810"/>
      <c r="BY8" s="810"/>
      <c r="BZ8" s="810"/>
      <c r="CA8" s="810"/>
      <c r="CB8" s="810"/>
      <c r="CC8" s="810"/>
      <c r="CD8" s="810"/>
      <c r="CE8" s="810"/>
      <c r="CF8" s="810"/>
      <c r="CG8" s="811"/>
      <c r="CH8" s="812">
        <v>-4</v>
      </c>
      <c r="CI8" s="813"/>
      <c r="CJ8" s="813"/>
      <c r="CK8" s="813"/>
      <c r="CL8" s="814"/>
      <c r="CM8" s="812">
        <v>416</v>
      </c>
      <c r="CN8" s="813"/>
      <c r="CO8" s="813"/>
      <c r="CP8" s="813"/>
      <c r="CQ8" s="814"/>
      <c r="CR8" s="812">
        <v>294</v>
      </c>
      <c r="CS8" s="813"/>
      <c r="CT8" s="813"/>
      <c r="CU8" s="813"/>
      <c r="CV8" s="814"/>
      <c r="CW8" s="812" t="s">
        <v>531</v>
      </c>
      <c r="CX8" s="813"/>
      <c r="CY8" s="813"/>
      <c r="CZ8" s="813"/>
      <c r="DA8" s="814"/>
      <c r="DB8" s="812" t="s">
        <v>531</v>
      </c>
      <c r="DC8" s="813"/>
      <c r="DD8" s="813"/>
      <c r="DE8" s="813"/>
      <c r="DF8" s="814"/>
      <c r="DG8" s="812" t="s">
        <v>531</v>
      </c>
      <c r="DH8" s="813"/>
      <c r="DI8" s="813"/>
      <c r="DJ8" s="813"/>
      <c r="DK8" s="814"/>
      <c r="DL8" s="812" t="s">
        <v>531</v>
      </c>
      <c r="DM8" s="813"/>
      <c r="DN8" s="813"/>
      <c r="DO8" s="813"/>
      <c r="DP8" s="814"/>
      <c r="DQ8" s="812" t="s">
        <v>531</v>
      </c>
      <c r="DR8" s="813"/>
      <c r="DS8" s="813"/>
      <c r="DT8" s="813"/>
      <c r="DU8" s="814"/>
      <c r="DV8" s="809"/>
      <c r="DW8" s="810"/>
      <c r="DX8" s="810"/>
      <c r="DY8" s="810"/>
      <c r="DZ8" s="815"/>
      <c r="EA8" s="234"/>
    </row>
    <row r="9" spans="1:131" s="235" customFormat="1" ht="26.25" customHeight="1" x14ac:dyDescent="0.2">
      <c r="A9" s="238">
        <v>3</v>
      </c>
      <c r="B9" s="816" t="s">
        <v>394</v>
      </c>
      <c r="C9" s="817"/>
      <c r="D9" s="817"/>
      <c r="E9" s="817"/>
      <c r="F9" s="817"/>
      <c r="G9" s="817"/>
      <c r="H9" s="817"/>
      <c r="I9" s="817"/>
      <c r="J9" s="817"/>
      <c r="K9" s="817"/>
      <c r="L9" s="817"/>
      <c r="M9" s="817"/>
      <c r="N9" s="817"/>
      <c r="O9" s="817"/>
      <c r="P9" s="818"/>
      <c r="Q9" s="819">
        <v>26</v>
      </c>
      <c r="R9" s="820"/>
      <c r="S9" s="820"/>
      <c r="T9" s="820"/>
      <c r="U9" s="820"/>
      <c r="V9" s="820">
        <v>25</v>
      </c>
      <c r="W9" s="820"/>
      <c r="X9" s="820"/>
      <c r="Y9" s="820"/>
      <c r="Z9" s="820"/>
      <c r="AA9" s="820">
        <v>1</v>
      </c>
      <c r="AB9" s="820"/>
      <c r="AC9" s="820"/>
      <c r="AD9" s="820"/>
      <c r="AE9" s="821"/>
      <c r="AF9" s="822">
        <v>1</v>
      </c>
      <c r="AG9" s="823"/>
      <c r="AH9" s="823"/>
      <c r="AI9" s="823"/>
      <c r="AJ9" s="824"/>
      <c r="AK9" s="805" t="s">
        <v>531</v>
      </c>
      <c r="AL9" s="806"/>
      <c r="AM9" s="806"/>
      <c r="AN9" s="806"/>
      <c r="AO9" s="806"/>
      <c r="AP9" s="806" t="s">
        <v>531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601</v>
      </c>
      <c r="BT9" s="810"/>
      <c r="BU9" s="810"/>
      <c r="BV9" s="810"/>
      <c r="BW9" s="810"/>
      <c r="BX9" s="810"/>
      <c r="BY9" s="810"/>
      <c r="BZ9" s="810"/>
      <c r="CA9" s="810"/>
      <c r="CB9" s="810"/>
      <c r="CC9" s="810"/>
      <c r="CD9" s="810"/>
      <c r="CE9" s="810"/>
      <c r="CF9" s="810"/>
      <c r="CG9" s="811"/>
      <c r="CH9" s="812">
        <v>1</v>
      </c>
      <c r="CI9" s="813"/>
      <c r="CJ9" s="813"/>
      <c r="CK9" s="813"/>
      <c r="CL9" s="814"/>
      <c r="CM9" s="812">
        <v>2621</v>
      </c>
      <c r="CN9" s="813"/>
      <c r="CO9" s="813"/>
      <c r="CP9" s="813"/>
      <c r="CQ9" s="814"/>
      <c r="CR9" s="812">
        <v>10</v>
      </c>
      <c r="CS9" s="813"/>
      <c r="CT9" s="813"/>
      <c r="CU9" s="813"/>
      <c r="CV9" s="814"/>
      <c r="CW9" s="812" t="s">
        <v>531</v>
      </c>
      <c r="CX9" s="813"/>
      <c r="CY9" s="813"/>
      <c r="CZ9" s="813"/>
      <c r="DA9" s="814"/>
      <c r="DB9" s="812" t="s">
        <v>531</v>
      </c>
      <c r="DC9" s="813"/>
      <c r="DD9" s="813"/>
      <c r="DE9" s="813"/>
      <c r="DF9" s="814"/>
      <c r="DG9" s="812">
        <v>1404</v>
      </c>
      <c r="DH9" s="813"/>
      <c r="DI9" s="813"/>
      <c r="DJ9" s="813"/>
      <c r="DK9" s="814"/>
      <c r="DL9" s="812" t="s">
        <v>531</v>
      </c>
      <c r="DM9" s="813"/>
      <c r="DN9" s="813"/>
      <c r="DO9" s="813"/>
      <c r="DP9" s="814"/>
      <c r="DQ9" s="812">
        <v>1063</v>
      </c>
      <c r="DR9" s="813"/>
      <c r="DS9" s="813"/>
      <c r="DT9" s="813"/>
      <c r="DU9" s="814"/>
      <c r="DV9" s="809"/>
      <c r="DW9" s="810"/>
      <c r="DX9" s="810"/>
      <c r="DY9" s="810"/>
      <c r="DZ9" s="815"/>
      <c r="EA9" s="234"/>
    </row>
    <row r="10" spans="1:131" s="235" customFormat="1" ht="26.25" customHeight="1" x14ac:dyDescent="0.2">
      <c r="A10" s="238">
        <v>4</v>
      </c>
      <c r="B10" s="816" t="s">
        <v>395</v>
      </c>
      <c r="C10" s="817"/>
      <c r="D10" s="817"/>
      <c r="E10" s="817"/>
      <c r="F10" s="817"/>
      <c r="G10" s="817"/>
      <c r="H10" s="817"/>
      <c r="I10" s="817"/>
      <c r="J10" s="817"/>
      <c r="K10" s="817"/>
      <c r="L10" s="817"/>
      <c r="M10" s="817"/>
      <c r="N10" s="817"/>
      <c r="O10" s="817"/>
      <c r="P10" s="818"/>
      <c r="Q10" s="819">
        <v>242</v>
      </c>
      <c r="R10" s="820"/>
      <c r="S10" s="820"/>
      <c r="T10" s="820"/>
      <c r="U10" s="820"/>
      <c r="V10" s="820">
        <v>155</v>
      </c>
      <c r="W10" s="820"/>
      <c r="X10" s="820"/>
      <c r="Y10" s="820"/>
      <c r="Z10" s="820"/>
      <c r="AA10" s="820">
        <v>87</v>
      </c>
      <c r="AB10" s="820"/>
      <c r="AC10" s="820"/>
      <c r="AD10" s="820"/>
      <c r="AE10" s="821"/>
      <c r="AF10" s="822" t="s">
        <v>184</v>
      </c>
      <c r="AG10" s="823"/>
      <c r="AH10" s="823"/>
      <c r="AI10" s="823"/>
      <c r="AJ10" s="824"/>
      <c r="AK10" s="805">
        <v>5</v>
      </c>
      <c r="AL10" s="806"/>
      <c r="AM10" s="806"/>
      <c r="AN10" s="806"/>
      <c r="AO10" s="806"/>
      <c r="AP10" s="806">
        <v>543</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602</v>
      </c>
      <c r="BT10" s="810"/>
      <c r="BU10" s="810"/>
      <c r="BV10" s="810"/>
      <c r="BW10" s="810"/>
      <c r="BX10" s="810"/>
      <c r="BY10" s="810"/>
      <c r="BZ10" s="810"/>
      <c r="CA10" s="810"/>
      <c r="CB10" s="810"/>
      <c r="CC10" s="810"/>
      <c r="CD10" s="810"/>
      <c r="CE10" s="810"/>
      <c r="CF10" s="810"/>
      <c r="CG10" s="811"/>
      <c r="CH10" s="812">
        <v>6</v>
      </c>
      <c r="CI10" s="813"/>
      <c r="CJ10" s="813"/>
      <c r="CK10" s="813"/>
      <c r="CL10" s="814"/>
      <c r="CM10" s="812">
        <v>3366</v>
      </c>
      <c r="CN10" s="813"/>
      <c r="CO10" s="813"/>
      <c r="CP10" s="813"/>
      <c r="CQ10" s="814"/>
      <c r="CR10" s="812">
        <v>80</v>
      </c>
      <c r="CS10" s="813"/>
      <c r="CT10" s="813"/>
      <c r="CU10" s="813"/>
      <c r="CV10" s="814"/>
      <c r="CW10" s="812" t="s">
        <v>531</v>
      </c>
      <c r="CX10" s="813"/>
      <c r="CY10" s="813"/>
      <c r="CZ10" s="813"/>
      <c r="DA10" s="814"/>
      <c r="DB10" s="812" t="s">
        <v>531</v>
      </c>
      <c r="DC10" s="813"/>
      <c r="DD10" s="813"/>
      <c r="DE10" s="813"/>
      <c r="DF10" s="814"/>
      <c r="DG10" s="812" t="s">
        <v>531</v>
      </c>
      <c r="DH10" s="813"/>
      <c r="DI10" s="813"/>
      <c r="DJ10" s="813"/>
      <c r="DK10" s="814"/>
      <c r="DL10" s="812" t="s">
        <v>531</v>
      </c>
      <c r="DM10" s="813"/>
      <c r="DN10" s="813"/>
      <c r="DO10" s="813"/>
      <c r="DP10" s="814"/>
      <c r="DQ10" s="812" t="s">
        <v>531</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603</v>
      </c>
      <c r="BT11" s="810"/>
      <c r="BU11" s="810"/>
      <c r="BV11" s="810"/>
      <c r="BW11" s="810"/>
      <c r="BX11" s="810"/>
      <c r="BY11" s="810"/>
      <c r="BZ11" s="810"/>
      <c r="CA11" s="810"/>
      <c r="CB11" s="810"/>
      <c r="CC11" s="810"/>
      <c r="CD11" s="810"/>
      <c r="CE11" s="810"/>
      <c r="CF11" s="810"/>
      <c r="CG11" s="811"/>
      <c r="CH11" s="812">
        <v>6</v>
      </c>
      <c r="CI11" s="813"/>
      <c r="CJ11" s="813"/>
      <c r="CK11" s="813"/>
      <c r="CL11" s="814"/>
      <c r="CM11" s="812">
        <v>118</v>
      </c>
      <c r="CN11" s="813"/>
      <c r="CO11" s="813"/>
      <c r="CP11" s="813"/>
      <c r="CQ11" s="814"/>
      <c r="CR11" s="812">
        <v>35</v>
      </c>
      <c r="CS11" s="813"/>
      <c r="CT11" s="813"/>
      <c r="CU11" s="813"/>
      <c r="CV11" s="814"/>
      <c r="CW11" s="812" t="s">
        <v>531</v>
      </c>
      <c r="CX11" s="813"/>
      <c r="CY11" s="813"/>
      <c r="CZ11" s="813"/>
      <c r="DA11" s="814"/>
      <c r="DB11" s="812" t="s">
        <v>531</v>
      </c>
      <c r="DC11" s="813"/>
      <c r="DD11" s="813"/>
      <c r="DE11" s="813"/>
      <c r="DF11" s="814"/>
      <c r="DG11" s="812" t="s">
        <v>531</v>
      </c>
      <c r="DH11" s="813"/>
      <c r="DI11" s="813"/>
      <c r="DJ11" s="813"/>
      <c r="DK11" s="814"/>
      <c r="DL11" s="812" t="s">
        <v>531</v>
      </c>
      <c r="DM11" s="813"/>
      <c r="DN11" s="813"/>
      <c r="DO11" s="813"/>
      <c r="DP11" s="814"/>
      <c r="DQ11" s="812" t="s">
        <v>531</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604</v>
      </c>
      <c r="BT12" s="810"/>
      <c r="BU12" s="810"/>
      <c r="BV12" s="810"/>
      <c r="BW12" s="810"/>
      <c r="BX12" s="810"/>
      <c r="BY12" s="810"/>
      <c r="BZ12" s="810"/>
      <c r="CA12" s="810"/>
      <c r="CB12" s="810"/>
      <c r="CC12" s="810"/>
      <c r="CD12" s="810"/>
      <c r="CE12" s="810"/>
      <c r="CF12" s="810"/>
      <c r="CG12" s="811"/>
      <c r="CH12" s="812">
        <v>113</v>
      </c>
      <c r="CI12" s="813"/>
      <c r="CJ12" s="813"/>
      <c r="CK12" s="813"/>
      <c r="CL12" s="814"/>
      <c r="CM12" s="812">
        <v>628</v>
      </c>
      <c r="CN12" s="813"/>
      <c r="CO12" s="813"/>
      <c r="CP12" s="813"/>
      <c r="CQ12" s="814"/>
      <c r="CR12" s="812">
        <v>3</v>
      </c>
      <c r="CS12" s="813"/>
      <c r="CT12" s="813"/>
      <c r="CU12" s="813"/>
      <c r="CV12" s="814"/>
      <c r="CW12" s="812">
        <v>9</v>
      </c>
      <c r="CX12" s="813"/>
      <c r="CY12" s="813"/>
      <c r="CZ12" s="813"/>
      <c r="DA12" s="814"/>
      <c r="DB12" s="812" t="s">
        <v>531</v>
      </c>
      <c r="DC12" s="813"/>
      <c r="DD12" s="813"/>
      <c r="DE12" s="813"/>
      <c r="DF12" s="814"/>
      <c r="DG12" s="812" t="s">
        <v>531</v>
      </c>
      <c r="DH12" s="813"/>
      <c r="DI12" s="813"/>
      <c r="DJ12" s="813"/>
      <c r="DK12" s="814"/>
      <c r="DL12" s="812" t="s">
        <v>531</v>
      </c>
      <c r="DM12" s="813"/>
      <c r="DN12" s="813"/>
      <c r="DO12" s="813"/>
      <c r="DP12" s="814"/>
      <c r="DQ12" s="812" t="s">
        <v>531</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605</v>
      </c>
      <c r="BT13" s="810"/>
      <c r="BU13" s="810"/>
      <c r="BV13" s="810"/>
      <c r="BW13" s="810"/>
      <c r="BX13" s="810"/>
      <c r="BY13" s="810"/>
      <c r="BZ13" s="810"/>
      <c r="CA13" s="810"/>
      <c r="CB13" s="810"/>
      <c r="CC13" s="810"/>
      <c r="CD13" s="810"/>
      <c r="CE13" s="810"/>
      <c r="CF13" s="810"/>
      <c r="CG13" s="811"/>
      <c r="CH13" s="812">
        <v>-39</v>
      </c>
      <c r="CI13" s="813"/>
      <c r="CJ13" s="813"/>
      <c r="CK13" s="813"/>
      <c r="CL13" s="814"/>
      <c r="CM13" s="812">
        <v>200</v>
      </c>
      <c r="CN13" s="813"/>
      <c r="CO13" s="813"/>
      <c r="CP13" s="813"/>
      <c r="CQ13" s="814"/>
      <c r="CR13" s="812">
        <v>30</v>
      </c>
      <c r="CS13" s="813"/>
      <c r="CT13" s="813"/>
      <c r="CU13" s="813"/>
      <c r="CV13" s="814"/>
      <c r="CW13" s="812" t="s">
        <v>531</v>
      </c>
      <c r="CX13" s="813"/>
      <c r="CY13" s="813"/>
      <c r="CZ13" s="813"/>
      <c r="DA13" s="814"/>
      <c r="DB13" s="812" t="s">
        <v>531</v>
      </c>
      <c r="DC13" s="813"/>
      <c r="DD13" s="813"/>
      <c r="DE13" s="813"/>
      <c r="DF13" s="814"/>
      <c r="DG13" s="812" t="s">
        <v>531</v>
      </c>
      <c r="DH13" s="813"/>
      <c r="DI13" s="813"/>
      <c r="DJ13" s="813"/>
      <c r="DK13" s="814"/>
      <c r="DL13" s="812" t="s">
        <v>531</v>
      </c>
      <c r="DM13" s="813"/>
      <c r="DN13" s="813"/>
      <c r="DO13" s="813"/>
      <c r="DP13" s="814"/>
      <c r="DQ13" s="812" t="s">
        <v>531</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606</v>
      </c>
      <c r="BT14" s="810"/>
      <c r="BU14" s="810"/>
      <c r="BV14" s="810"/>
      <c r="BW14" s="810"/>
      <c r="BX14" s="810"/>
      <c r="BY14" s="810"/>
      <c r="BZ14" s="810"/>
      <c r="CA14" s="810"/>
      <c r="CB14" s="810"/>
      <c r="CC14" s="810"/>
      <c r="CD14" s="810"/>
      <c r="CE14" s="810"/>
      <c r="CF14" s="810"/>
      <c r="CG14" s="811"/>
      <c r="CH14" s="812">
        <v>-2</v>
      </c>
      <c r="CI14" s="813"/>
      <c r="CJ14" s="813"/>
      <c r="CK14" s="813"/>
      <c r="CL14" s="814"/>
      <c r="CM14" s="812">
        <v>13</v>
      </c>
      <c r="CN14" s="813"/>
      <c r="CO14" s="813"/>
      <c r="CP14" s="813"/>
      <c r="CQ14" s="814"/>
      <c r="CR14" s="812">
        <v>15</v>
      </c>
      <c r="CS14" s="813"/>
      <c r="CT14" s="813"/>
      <c r="CU14" s="813"/>
      <c r="CV14" s="814"/>
      <c r="CW14" s="812" t="s">
        <v>531</v>
      </c>
      <c r="CX14" s="813"/>
      <c r="CY14" s="813"/>
      <c r="CZ14" s="813"/>
      <c r="DA14" s="814"/>
      <c r="DB14" s="812" t="s">
        <v>531</v>
      </c>
      <c r="DC14" s="813"/>
      <c r="DD14" s="813"/>
      <c r="DE14" s="813"/>
      <c r="DF14" s="814"/>
      <c r="DG14" s="812" t="s">
        <v>531</v>
      </c>
      <c r="DH14" s="813"/>
      <c r="DI14" s="813"/>
      <c r="DJ14" s="813"/>
      <c r="DK14" s="814"/>
      <c r="DL14" s="812" t="s">
        <v>531</v>
      </c>
      <c r="DM14" s="813"/>
      <c r="DN14" s="813"/>
      <c r="DO14" s="813"/>
      <c r="DP14" s="814"/>
      <c r="DQ14" s="812" t="s">
        <v>531</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607</v>
      </c>
      <c r="BT15" s="810"/>
      <c r="BU15" s="810"/>
      <c r="BV15" s="810"/>
      <c r="BW15" s="810"/>
      <c r="BX15" s="810"/>
      <c r="BY15" s="810"/>
      <c r="BZ15" s="810"/>
      <c r="CA15" s="810"/>
      <c r="CB15" s="810"/>
      <c r="CC15" s="810"/>
      <c r="CD15" s="810"/>
      <c r="CE15" s="810"/>
      <c r="CF15" s="810"/>
      <c r="CG15" s="811"/>
      <c r="CH15" s="812">
        <v>2</v>
      </c>
      <c r="CI15" s="813"/>
      <c r="CJ15" s="813"/>
      <c r="CK15" s="813"/>
      <c r="CL15" s="814"/>
      <c r="CM15" s="812">
        <v>53</v>
      </c>
      <c r="CN15" s="813"/>
      <c r="CO15" s="813"/>
      <c r="CP15" s="813"/>
      <c r="CQ15" s="814"/>
      <c r="CR15" s="812">
        <v>20</v>
      </c>
      <c r="CS15" s="813"/>
      <c r="CT15" s="813"/>
      <c r="CU15" s="813"/>
      <c r="CV15" s="814"/>
      <c r="CW15" s="812">
        <v>11</v>
      </c>
      <c r="CX15" s="813"/>
      <c r="CY15" s="813"/>
      <c r="CZ15" s="813"/>
      <c r="DA15" s="814"/>
      <c r="DB15" s="812" t="s">
        <v>531</v>
      </c>
      <c r="DC15" s="813"/>
      <c r="DD15" s="813"/>
      <c r="DE15" s="813"/>
      <c r="DF15" s="814"/>
      <c r="DG15" s="812" t="s">
        <v>531</v>
      </c>
      <c r="DH15" s="813"/>
      <c r="DI15" s="813"/>
      <c r="DJ15" s="813"/>
      <c r="DK15" s="814"/>
      <c r="DL15" s="812" t="s">
        <v>531</v>
      </c>
      <c r="DM15" s="813"/>
      <c r="DN15" s="813"/>
      <c r="DO15" s="813"/>
      <c r="DP15" s="814"/>
      <c r="DQ15" s="812" t="s">
        <v>531</v>
      </c>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608</v>
      </c>
      <c r="BT16" s="810"/>
      <c r="BU16" s="810"/>
      <c r="BV16" s="810"/>
      <c r="BW16" s="810"/>
      <c r="BX16" s="810"/>
      <c r="BY16" s="810"/>
      <c r="BZ16" s="810"/>
      <c r="CA16" s="810"/>
      <c r="CB16" s="810"/>
      <c r="CC16" s="810"/>
      <c r="CD16" s="810"/>
      <c r="CE16" s="810"/>
      <c r="CF16" s="810"/>
      <c r="CG16" s="811"/>
      <c r="CH16" s="812" t="s">
        <v>531</v>
      </c>
      <c r="CI16" s="813"/>
      <c r="CJ16" s="813"/>
      <c r="CK16" s="813"/>
      <c r="CL16" s="814"/>
      <c r="CM16" s="812">
        <v>52</v>
      </c>
      <c r="CN16" s="813"/>
      <c r="CO16" s="813"/>
      <c r="CP16" s="813"/>
      <c r="CQ16" s="814"/>
      <c r="CR16" s="812">
        <v>3</v>
      </c>
      <c r="CS16" s="813"/>
      <c r="CT16" s="813"/>
      <c r="CU16" s="813"/>
      <c r="CV16" s="814"/>
      <c r="CW16" s="812">
        <v>16</v>
      </c>
      <c r="CX16" s="813"/>
      <c r="CY16" s="813"/>
      <c r="CZ16" s="813"/>
      <c r="DA16" s="814"/>
      <c r="DB16" s="812" t="s">
        <v>531</v>
      </c>
      <c r="DC16" s="813"/>
      <c r="DD16" s="813"/>
      <c r="DE16" s="813"/>
      <c r="DF16" s="814"/>
      <c r="DG16" s="812" t="s">
        <v>531</v>
      </c>
      <c r="DH16" s="813"/>
      <c r="DI16" s="813"/>
      <c r="DJ16" s="813"/>
      <c r="DK16" s="814"/>
      <c r="DL16" s="812" t="s">
        <v>531</v>
      </c>
      <c r="DM16" s="813"/>
      <c r="DN16" s="813"/>
      <c r="DO16" s="813"/>
      <c r="DP16" s="814"/>
      <c r="DQ16" s="812" t="s">
        <v>531</v>
      </c>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609</v>
      </c>
      <c r="BT17" s="810"/>
      <c r="BU17" s="810"/>
      <c r="BV17" s="810"/>
      <c r="BW17" s="810"/>
      <c r="BX17" s="810"/>
      <c r="BY17" s="810"/>
      <c r="BZ17" s="810"/>
      <c r="CA17" s="810"/>
      <c r="CB17" s="810"/>
      <c r="CC17" s="810"/>
      <c r="CD17" s="810"/>
      <c r="CE17" s="810"/>
      <c r="CF17" s="810"/>
      <c r="CG17" s="811"/>
      <c r="CH17" s="812">
        <v>1</v>
      </c>
      <c r="CI17" s="813"/>
      <c r="CJ17" s="813"/>
      <c r="CK17" s="813"/>
      <c r="CL17" s="814"/>
      <c r="CM17" s="812">
        <v>116</v>
      </c>
      <c r="CN17" s="813"/>
      <c r="CO17" s="813"/>
      <c r="CP17" s="813"/>
      <c r="CQ17" s="814"/>
      <c r="CR17" s="812">
        <v>20</v>
      </c>
      <c r="CS17" s="813"/>
      <c r="CT17" s="813"/>
      <c r="CU17" s="813"/>
      <c r="CV17" s="814"/>
      <c r="CW17" s="812">
        <v>1</v>
      </c>
      <c r="CX17" s="813"/>
      <c r="CY17" s="813"/>
      <c r="CZ17" s="813"/>
      <c r="DA17" s="814"/>
      <c r="DB17" s="812" t="s">
        <v>531</v>
      </c>
      <c r="DC17" s="813"/>
      <c r="DD17" s="813"/>
      <c r="DE17" s="813"/>
      <c r="DF17" s="814"/>
      <c r="DG17" s="812" t="s">
        <v>531</v>
      </c>
      <c r="DH17" s="813"/>
      <c r="DI17" s="813"/>
      <c r="DJ17" s="813"/>
      <c r="DK17" s="814"/>
      <c r="DL17" s="812" t="s">
        <v>531</v>
      </c>
      <c r="DM17" s="813"/>
      <c r="DN17" s="813"/>
      <c r="DO17" s="813"/>
      <c r="DP17" s="814"/>
      <c r="DQ17" s="812" t="s">
        <v>531</v>
      </c>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397</v>
      </c>
      <c r="B23" s="825" t="s">
        <v>398</v>
      </c>
      <c r="C23" s="826"/>
      <c r="D23" s="826"/>
      <c r="E23" s="826"/>
      <c r="F23" s="826"/>
      <c r="G23" s="826"/>
      <c r="H23" s="826"/>
      <c r="I23" s="826"/>
      <c r="J23" s="826"/>
      <c r="K23" s="826"/>
      <c r="L23" s="826"/>
      <c r="M23" s="826"/>
      <c r="N23" s="826"/>
      <c r="O23" s="826"/>
      <c r="P23" s="827"/>
      <c r="Q23" s="828">
        <v>152037</v>
      </c>
      <c r="R23" s="829"/>
      <c r="S23" s="829"/>
      <c r="T23" s="829"/>
      <c r="U23" s="829"/>
      <c r="V23" s="829">
        <v>148426</v>
      </c>
      <c r="W23" s="829"/>
      <c r="X23" s="829"/>
      <c r="Y23" s="829"/>
      <c r="Z23" s="829"/>
      <c r="AA23" s="829">
        <v>3611</v>
      </c>
      <c r="AB23" s="829"/>
      <c r="AC23" s="829"/>
      <c r="AD23" s="829"/>
      <c r="AE23" s="830"/>
      <c r="AF23" s="831">
        <v>3237</v>
      </c>
      <c r="AG23" s="829"/>
      <c r="AH23" s="829"/>
      <c r="AI23" s="829"/>
      <c r="AJ23" s="832"/>
      <c r="AK23" s="833"/>
      <c r="AL23" s="834"/>
      <c r="AM23" s="834"/>
      <c r="AN23" s="834"/>
      <c r="AO23" s="834"/>
      <c r="AP23" s="829">
        <v>131528</v>
      </c>
      <c r="AQ23" s="829"/>
      <c r="AR23" s="829"/>
      <c r="AS23" s="829"/>
      <c r="AT23" s="829"/>
      <c r="AU23" s="845"/>
      <c r="AV23" s="845"/>
      <c r="AW23" s="845"/>
      <c r="AX23" s="845"/>
      <c r="AY23" s="846"/>
      <c r="AZ23" s="847" t="s">
        <v>399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375</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410</v>
      </c>
      <c r="C28" s="786"/>
      <c r="D28" s="786"/>
      <c r="E28" s="786"/>
      <c r="F28" s="786"/>
      <c r="G28" s="786"/>
      <c r="H28" s="786"/>
      <c r="I28" s="786"/>
      <c r="J28" s="786"/>
      <c r="K28" s="786"/>
      <c r="L28" s="786"/>
      <c r="M28" s="786"/>
      <c r="N28" s="786"/>
      <c r="O28" s="786"/>
      <c r="P28" s="787"/>
      <c r="Q28" s="858">
        <v>27980</v>
      </c>
      <c r="R28" s="859"/>
      <c r="S28" s="859"/>
      <c r="T28" s="859"/>
      <c r="U28" s="859"/>
      <c r="V28" s="859">
        <v>27830</v>
      </c>
      <c r="W28" s="859"/>
      <c r="X28" s="859"/>
      <c r="Y28" s="859"/>
      <c r="Z28" s="859"/>
      <c r="AA28" s="859">
        <v>150</v>
      </c>
      <c r="AB28" s="859"/>
      <c r="AC28" s="859"/>
      <c r="AD28" s="859"/>
      <c r="AE28" s="860"/>
      <c r="AF28" s="861">
        <v>150</v>
      </c>
      <c r="AG28" s="859"/>
      <c r="AH28" s="859"/>
      <c r="AI28" s="859"/>
      <c r="AJ28" s="862"/>
      <c r="AK28" s="863">
        <v>2847</v>
      </c>
      <c r="AL28" s="864"/>
      <c r="AM28" s="864"/>
      <c r="AN28" s="864"/>
      <c r="AO28" s="864"/>
      <c r="AP28" s="864" t="s">
        <v>531</v>
      </c>
      <c r="AQ28" s="864"/>
      <c r="AR28" s="864"/>
      <c r="AS28" s="864"/>
      <c r="AT28" s="864"/>
      <c r="AU28" s="864" t="s">
        <v>531</v>
      </c>
      <c r="AV28" s="864"/>
      <c r="AW28" s="864"/>
      <c r="AX28" s="864"/>
      <c r="AY28" s="864"/>
      <c r="AZ28" s="865" t="s">
        <v>531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411</v>
      </c>
      <c r="C29" s="817"/>
      <c r="D29" s="817"/>
      <c r="E29" s="817"/>
      <c r="F29" s="817"/>
      <c r="G29" s="817"/>
      <c r="H29" s="817"/>
      <c r="I29" s="817"/>
      <c r="J29" s="817"/>
      <c r="K29" s="817"/>
      <c r="L29" s="817"/>
      <c r="M29" s="817"/>
      <c r="N29" s="817"/>
      <c r="O29" s="817"/>
      <c r="P29" s="818"/>
      <c r="Q29" s="819">
        <v>28669</v>
      </c>
      <c r="R29" s="820"/>
      <c r="S29" s="820"/>
      <c r="T29" s="820"/>
      <c r="U29" s="820"/>
      <c r="V29" s="820">
        <v>28638</v>
      </c>
      <c r="W29" s="820"/>
      <c r="X29" s="820"/>
      <c r="Y29" s="820"/>
      <c r="Z29" s="820"/>
      <c r="AA29" s="820">
        <v>31</v>
      </c>
      <c r="AB29" s="820"/>
      <c r="AC29" s="820"/>
      <c r="AD29" s="820"/>
      <c r="AE29" s="821"/>
      <c r="AF29" s="822">
        <v>31</v>
      </c>
      <c r="AG29" s="823"/>
      <c r="AH29" s="823"/>
      <c r="AI29" s="823"/>
      <c r="AJ29" s="824"/>
      <c r="AK29" s="870" t="s">
        <v>531</v>
      </c>
      <c r="AL29" s="866"/>
      <c r="AM29" s="866"/>
      <c r="AN29" s="866"/>
      <c r="AO29" s="866"/>
      <c r="AP29" s="866" t="s">
        <v>531</v>
      </c>
      <c r="AQ29" s="866"/>
      <c r="AR29" s="866"/>
      <c r="AS29" s="866"/>
      <c r="AT29" s="866"/>
      <c r="AU29" s="866" t="s">
        <v>531</v>
      </c>
      <c r="AV29" s="866"/>
      <c r="AW29" s="866"/>
      <c r="AX29" s="866"/>
      <c r="AY29" s="866"/>
      <c r="AZ29" s="867" t="s">
        <v>531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412</v>
      </c>
      <c r="C30" s="817"/>
      <c r="D30" s="817"/>
      <c r="E30" s="817"/>
      <c r="F30" s="817"/>
      <c r="G30" s="817"/>
      <c r="H30" s="817"/>
      <c r="I30" s="817"/>
      <c r="J30" s="817"/>
      <c r="K30" s="817"/>
      <c r="L30" s="817"/>
      <c r="M30" s="817"/>
      <c r="N30" s="817"/>
      <c r="O30" s="817"/>
      <c r="P30" s="818"/>
      <c r="Q30" s="819">
        <v>32441</v>
      </c>
      <c r="R30" s="820"/>
      <c r="S30" s="820"/>
      <c r="T30" s="820"/>
      <c r="U30" s="820"/>
      <c r="V30" s="820">
        <v>30943</v>
      </c>
      <c r="W30" s="820"/>
      <c r="X30" s="820"/>
      <c r="Y30" s="820"/>
      <c r="Z30" s="820"/>
      <c r="AA30" s="820">
        <v>1498</v>
      </c>
      <c r="AB30" s="820"/>
      <c r="AC30" s="820"/>
      <c r="AD30" s="820"/>
      <c r="AE30" s="821"/>
      <c r="AF30" s="822">
        <v>1402</v>
      </c>
      <c r="AG30" s="823"/>
      <c r="AH30" s="823"/>
      <c r="AI30" s="823"/>
      <c r="AJ30" s="824"/>
      <c r="AK30" s="870">
        <v>5528</v>
      </c>
      <c r="AL30" s="866"/>
      <c r="AM30" s="866"/>
      <c r="AN30" s="866"/>
      <c r="AO30" s="866"/>
      <c r="AP30" s="866" t="s">
        <v>531</v>
      </c>
      <c r="AQ30" s="866"/>
      <c r="AR30" s="866"/>
      <c r="AS30" s="866"/>
      <c r="AT30" s="866"/>
      <c r="AU30" s="866" t="s">
        <v>531</v>
      </c>
      <c r="AV30" s="866"/>
      <c r="AW30" s="866"/>
      <c r="AX30" s="866"/>
      <c r="AY30" s="866"/>
      <c r="AZ30" s="867" t="s">
        <v>531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413</v>
      </c>
      <c r="C31" s="817"/>
      <c r="D31" s="817"/>
      <c r="E31" s="817"/>
      <c r="F31" s="817"/>
      <c r="G31" s="817"/>
      <c r="H31" s="817"/>
      <c r="I31" s="817"/>
      <c r="J31" s="817"/>
      <c r="K31" s="817"/>
      <c r="L31" s="817"/>
      <c r="M31" s="817"/>
      <c r="N31" s="817"/>
      <c r="O31" s="817"/>
      <c r="P31" s="818"/>
      <c r="Q31" s="819">
        <v>4540</v>
      </c>
      <c r="R31" s="820"/>
      <c r="S31" s="820"/>
      <c r="T31" s="820"/>
      <c r="U31" s="820"/>
      <c r="V31" s="820">
        <v>4439</v>
      </c>
      <c r="W31" s="820"/>
      <c r="X31" s="820"/>
      <c r="Y31" s="820"/>
      <c r="Z31" s="820"/>
      <c r="AA31" s="820">
        <v>101</v>
      </c>
      <c r="AB31" s="820"/>
      <c r="AC31" s="820"/>
      <c r="AD31" s="820"/>
      <c r="AE31" s="821"/>
      <c r="AF31" s="822">
        <v>101</v>
      </c>
      <c r="AG31" s="823"/>
      <c r="AH31" s="823"/>
      <c r="AI31" s="823"/>
      <c r="AJ31" s="824"/>
      <c r="AK31" s="870">
        <v>1211</v>
      </c>
      <c r="AL31" s="866"/>
      <c r="AM31" s="866"/>
      <c r="AN31" s="866"/>
      <c r="AO31" s="866"/>
      <c r="AP31" s="866" t="s">
        <v>531</v>
      </c>
      <c r="AQ31" s="866"/>
      <c r="AR31" s="866"/>
      <c r="AS31" s="866"/>
      <c r="AT31" s="866"/>
      <c r="AU31" s="866" t="s">
        <v>531</v>
      </c>
      <c r="AV31" s="866"/>
      <c r="AW31" s="866"/>
      <c r="AX31" s="866"/>
      <c r="AY31" s="866"/>
      <c r="AZ31" s="867" t="s">
        <v>531</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414</v>
      </c>
      <c r="C32" s="817"/>
      <c r="D32" s="817"/>
      <c r="E32" s="817"/>
      <c r="F32" s="817"/>
      <c r="G32" s="817"/>
      <c r="H32" s="817"/>
      <c r="I32" s="817"/>
      <c r="J32" s="817"/>
      <c r="K32" s="817"/>
      <c r="L32" s="817"/>
      <c r="M32" s="817"/>
      <c r="N32" s="817"/>
      <c r="O32" s="817"/>
      <c r="P32" s="818"/>
      <c r="Q32" s="819">
        <v>4494</v>
      </c>
      <c r="R32" s="820"/>
      <c r="S32" s="820"/>
      <c r="T32" s="820"/>
      <c r="U32" s="820"/>
      <c r="V32" s="820">
        <v>4420</v>
      </c>
      <c r="W32" s="820"/>
      <c r="X32" s="820"/>
      <c r="Y32" s="820"/>
      <c r="Z32" s="820"/>
      <c r="AA32" s="820">
        <v>74</v>
      </c>
      <c r="AB32" s="820"/>
      <c r="AC32" s="820"/>
      <c r="AD32" s="820"/>
      <c r="AE32" s="821"/>
      <c r="AF32" s="822">
        <v>3313</v>
      </c>
      <c r="AG32" s="823"/>
      <c r="AH32" s="823"/>
      <c r="AI32" s="823"/>
      <c r="AJ32" s="824"/>
      <c r="AK32" s="870">
        <v>653</v>
      </c>
      <c r="AL32" s="866"/>
      <c r="AM32" s="866"/>
      <c r="AN32" s="866"/>
      <c r="AO32" s="866"/>
      <c r="AP32" s="866">
        <v>18906</v>
      </c>
      <c r="AQ32" s="866"/>
      <c r="AR32" s="866"/>
      <c r="AS32" s="866"/>
      <c r="AT32" s="866"/>
      <c r="AU32" s="866">
        <v>1588</v>
      </c>
      <c r="AV32" s="866"/>
      <c r="AW32" s="866"/>
      <c r="AX32" s="866"/>
      <c r="AY32" s="866"/>
      <c r="AZ32" s="867" t="s">
        <v>531</v>
      </c>
      <c r="BA32" s="867"/>
      <c r="BB32" s="867"/>
      <c r="BC32" s="867"/>
      <c r="BD32" s="867"/>
      <c r="BE32" s="868" t="s">
        <v>415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416</v>
      </c>
      <c r="C33" s="817"/>
      <c r="D33" s="817"/>
      <c r="E33" s="817"/>
      <c r="F33" s="817"/>
      <c r="G33" s="817"/>
      <c r="H33" s="817"/>
      <c r="I33" s="817"/>
      <c r="J33" s="817"/>
      <c r="K33" s="817"/>
      <c r="L33" s="817"/>
      <c r="M33" s="817"/>
      <c r="N33" s="817"/>
      <c r="O33" s="817"/>
      <c r="P33" s="818"/>
      <c r="Q33" s="819">
        <v>7630</v>
      </c>
      <c r="R33" s="820"/>
      <c r="S33" s="820"/>
      <c r="T33" s="820"/>
      <c r="U33" s="820"/>
      <c r="V33" s="820">
        <v>6398</v>
      </c>
      <c r="W33" s="820"/>
      <c r="X33" s="820"/>
      <c r="Y33" s="820"/>
      <c r="Z33" s="820"/>
      <c r="AA33" s="820">
        <v>1232</v>
      </c>
      <c r="AB33" s="820"/>
      <c r="AC33" s="820"/>
      <c r="AD33" s="820"/>
      <c r="AE33" s="821"/>
      <c r="AF33" s="822">
        <v>2107</v>
      </c>
      <c r="AG33" s="823"/>
      <c r="AH33" s="823"/>
      <c r="AI33" s="823"/>
      <c r="AJ33" s="824"/>
      <c r="AK33" s="870">
        <v>2060</v>
      </c>
      <c r="AL33" s="866"/>
      <c r="AM33" s="866"/>
      <c r="AN33" s="866"/>
      <c r="AO33" s="866"/>
      <c r="AP33" s="866">
        <v>44939</v>
      </c>
      <c r="AQ33" s="866"/>
      <c r="AR33" s="866"/>
      <c r="AS33" s="866"/>
      <c r="AT33" s="866"/>
      <c r="AU33" s="866">
        <v>16897</v>
      </c>
      <c r="AV33" s="866"/>
      <c r="AW33" s="866"/>
      <c r="AX33" s="866"/>
      <c r="AY33" s="866"/>
      <c r="AZ33" s="867" t="s">
        <v>531</v>
      </c>
      <c r="BA33" s="867"/>
      <c r="BB33" s="867"/>
      <c r="BC33" s="867"/>
      <c r="BD33" s="867"/>
      <c r="BE33" s="868" t="s">
        <v>417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418</v>
      </c>
      <c r="C34" s="817"/>
      <c r="D34" s="817"/>
      <c r="E34" s="817"/>
      <c r="F34" s="817"/>
      <c r="G34" s="817"/>
      <c r="H34" s="817"/>
      <c r="I34" s="817"/>
      <c r="J34" s="817"/>
      <c r="K34" s="817"/>
      <c r="L34" s="817"/>
      <c r="M34" s="817"/>
      <c r="N34" s="817"/>
      <c r="O34" s="817"/>
      <c r="P34" s="818"/>
      <c r="Q34" s="819">
        <v>1393</v>
      </c>
      <c r="R34" s="820"/>
      <c r="S34" s="820"/>
      <c r="T34" s="820"/>
      <c r="U34" s="820"/>
      <c r="V34" s="820">
        <v>1462</v>
      </c>
      <c r="W34" s="820"/>
      <c r="X34" s="820"/>
      <c r="Y34" s="820"/>
      <c r="Z34" s="820"/>
      <c r="AA34" s="820">
        <v>-69</v>
      </c>
      <c r="AB34" s="820"/>
      <c r="AC34" s="820"/>
      <c r="AD34" s="820"/>
      <c r="AE34" s="821"/>
      <c r="AF34" s="822">
        <v>38</v>
      </c>
      <c r="AG34" s="823"/>
      <c r="AH34" s="823"/>
      <c r="AI34" s="823"/>
      <c r="AJ34" s="824"/>
      <c r="AK34" s="870">
        <v>594</v>
      </c>
      <c r="AL34" s="866"/>
      <c r="AM34" s="866"/>
      <c r="AN34" s="866"/>
      <c r="AO34" s="866"/>
      <c r="AP34" s="866">
        <v>2457</v>
      </c>
      <c r="AQ34" s="866"/>
      <c r="AR34" s="866"/>
      <c r="AS34" s="866"/>
      <c r="AT34" s="866"/>
      <c r="AU34" s="866">
        <v>804</v>
      </c>
      <c r="AV34" s="866"/>
      <c r="AW34" s="866"/>
      <c r="AX34" s="866"/>
      <c r="AY34" s="866"/>
      <c r="AZ34" s="867" t="s">
        <v>531</v>
      </c>
      <c r="BA34" s="867"/>
      <c r="BB34" s="867"/>
      <c r="BC34" s="867"/>
      <c r="BD34" s="867"/>
      <c r="BE34" s="868" t="s">
        <v>415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419</v>
      </c>
      <c r="C35" s="817"/>
      <c r="D35" s="817"/>
      <c r="E35" s="817"/>
      <c r="F35" s="817"/>
      <c r="G35" s="817"/>
      <c r="H35" s="817"/>
      <c r="I35" s="817"/>
      <c r="J35" s="817"/>
      <c r="K35" s="817"/>
      <c r="L35" s="817"/>
      <c r="M35" s="817"/>
      <c r="N35" s="817"/>
      <c r="O35" s="817"/>
      <c r="P35" s="818"/>
      <c r="Q35" s="819">
        <v>26003</v>
      </c>
      <c r="R35" s="820"/>
      <c r="S35" s="820"/>
      <c r="T35" s="820"/>
      <c r="U35" s="820"/>
      <c r="V35" s="820">
        <v>22670</v>
      </c>
      <c r="W35" s="820"/>
      <c r="X35" s="820"/>
      <c r="Y35" s="820"/>
      <c r="Z35" s="820"/>
      <c r="AA35" s="820">
        <v>3333</v>
      </c>
      <c r="AB35" s="820"/>
      <c r="AC35" s="820"/>
      <c r="AD35" s="820"/>
      <c r="AE35" s="821"/>
      <c r="AF35" s="822">
        <v>4245</v>
      </c>
      <c r="AG35" s="823"/>
      <c r="AH35" s="823"/>
      <c r="AI35" s="823"/>
      <c r="AJ35" s="824"/>
      <c r="AK35" s="870">
        <v>2733</v>
      </c>
      <c r="AL35" s="866"/>
      <c r="AM35" s="866"/>
      <c r="AN35" s="866"/>
      <c r="AO35" s="866"/>
      <c r="AP35" s="866">
        <v>9633</v>
      </c>
      <c r="AQ35" s="866"/>
      <c r="AR35" s="866"/>
      <c r="AS35" s="866"/>
      <c r="AT35" s="866"/>
      <c r="AU35" s="866">
        <v>6560</v>
      </c>
      <c r="AV35" s="866"/>
      <c r="AW35" s="866"/>
      <c r="AX35" s="866"/>
      <c r="AY35" s="866"/>
      <c r="AZ35" s="867" t="s">
        <v>531</v>
      </c>
      <c r="BA35" s="867"/>
      <c r="BB35" s="867"/>
      <c r="BC35" s="867"/>
      <c r="BD35" s="867"/>
      <c r="BE35" s="868" t="s">
        <v>420</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421</v>
      </c>
      <c r="C36" s="817"/>
      <c r="D36" s="817"/>
      <c r="E36" s="817"/>
      <c r="F36" s="817"/>
      <c r="G36" s="817"/>
      <c r="H36" s="817"/>
      <c r="I36" s="817"/>
      <c r="J36" s="817"/>
      <c r="K36" s="817"/>
      <c r="L36" s="817"/>
      <c r="M36" s="817"/>
      <c r="N36" s="817"/>
      <c r="O36" s="817"/>
      <c r="P36" s="818"/>
      <c r="Q36" s="819">
        <v>450</v>
      </c>
      <c r="R36" s="820"/>
      <c r="S36" s="820"/>
      <c r="T36" s="820"/>
      <c r="U36" s="820"/>
      <c r="V36" s="820">
        <v>447</v>
      </c>
      <c r="W36" s="820"/>
      <c r="X36" s="820"/>
      <c r="Y36" s="820"/>
      <c r="Z36" s="820"/>
      <c r="AA36" s="820">
        <v>3</v>
      </c>
      <c r="AB36" s="820"/>
      <c r="AC36" s="820"/>
      <c r="AD36" s="820"/>
      <c r="AE36" s="821"/>
      <c r="AF36" s="822">
        <v>3</v>
      </c>
      <c r="AG36" s="823"/>
      <c r="AH36" s="823"/>
      <c r="AI36" s="823"/>
      <c r="AJ36" s="824"/>
      <c r="AK36" s="870">
        <v>209</v>
      </c>
      <c r="AL36" s="866"/>
      <c r="AM36" s="866"/>
      <c r="AN36" s="866"/>
      <c r="AO36" s="866"/>
      <c r="AP36" s="866">
        <v>205</v>
      </c>
      <c r="AQ36" s="866"/>
      <c r="AR36" s="866"/>
      <c r="AS36" s="866"/>
      <c r="AT36" s="866"/>
      <c r="AU36" s="866">
        <v>158</v>
      </c>
      <c r="AV36" s="866"/>
      <c r="AW36" s="866"/>
      <c r="AX36" s="866"/>
      <c r="AY36" s="866"/>
      <c r="AZ36" s="867" t="s">
        <v>531</v>
      </c>
      <c r="BA36" s="867"/>
      <c r="BB36" s="867"/>
      <c r="BC36" s="867"/>
      <c r="BD36" s="867"/>
      <c r="BE36" s="868" t="s">
        <v>422</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423</v>
      </c>
      <c r="C37" s="817"/>
      <c r="D37" s="817"/>
      <c r="E37" s="817"/>
      <c r="F37" s="817"/>
      <c r="G37" s="817"/>
      <c r="H37" s="817"/>
      <c r="I37" s="817"/>
      <c r="J37" s="817"/>
      <c r="K37" s="817"/>
      <c r="L37" s="817"/>
      <c r="M37" s="817"/>
      <c r="N37" s="817"/>
      <c r="O37" s="817"/>
      <c r="P37" s="818"/>
      <c r="Q37" s="819">
        <v>5</v>
      </c>
      <c r="R37" s="820"/>
      <c r="S37" s="820"/>
      <c r="T37" s="820"/>
      <c r="U37" s="820"/>
      <c r="V37" s="820">
        <v>4</v>
      </c>
      <c r="W37" s="820"/>
      <c r="X37" s="820"/>
      <c r="Y37" s="820"/>
      <c r="Z37" s="820"/>
      <c r="AA37" s="820">
        <v>1</v>
      </c>
      <c r="AB37" s="820"/>
      <c r="AC37" s="820"/>
      <c r="AD37" s="820"/>
      <c r="AE37" s="821"/>
      <c r="AF37" s="822">
        <v>1</v>
      </c>
      <c r="AG37" s="823"/>
      <c r="AH37" s="823"/>
      <c r="AI37" s="823"/>
      <c r="AJ37" s="824"/>
      <c r="AK37" s="870" t="s">
        <v>531</v>
      </c>
      <c r="AL37" s="866"/>
      <c r="AM37" s="866"/>
      <c r="AN37" s="866"/>
      <c r="AO37" s="866"/>
      <c r="AP37" s="866" t="s">
        <v>531</v>
      </c>
      <c r="AQ37" s="866"/>
      <c r="AR37" s="866"/>
      <c r="AS37" s="866"/>
      <c r="AT37" s="866"/>
      <c r="AU37" s="866" t="s">
        <v>531</v>
      </c>
      <c r="AV37" s="866"/>
      <c r="AW37" s="866"/>
      <c r="AX37" s="866"/>
      <c r="AY37" s="866"/>
      <c r="AZ37" s="867" t="s">
        <v>531</v>
      </c>
      <c r="BA37" s="867"/>
      <c r="BB37" s="867"/>
      <c r="BC37" s="867"/>
      <c r="BD37" s="867"/>
      <c r="BE37" s="868" t="s">
        <v>424</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397</v>
      </c>
      <c r="B63" s="825" t="s">
        <v>426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11391</v>
      </c>
      <c r="AG63" s="880"/>
      <c r="AH63" s="880"/>
      <c r="AI63" s="880"/>
      <c r="AJ63" s="881"/>
      <c r="AK63" s="882"/>
      <c r="AL63" s="877"/>
      <c r="AM63" s="877"/>
      <c r="AN63" s="877"/>
      <c r="AO63" s="877"/>
      <c r="AP63" s="880">
        <v>76140</v>
      </c>
      <c r="AQ63" s="880"/>
      <c r="AR63" s="880"/>
      <c r="AS63" s="880"/>
      <c r="AT63" s="880"/>
      <c r="AU63" s="880">
        <v>26007</v>
      </c>
      <c r="AV63" s="880"/>
      <c r="AW63" s="880"/>
      <c r="AX63" s="880"/>
      <c r="AY63" s="880"/>
      <c r="AZ63" s="884"/>
      <c r="BA63" s="884"/>
      <c r="BB63" s="884"/>
      <c r="BC63" s="884"/>
      <c r="BD63" s="884"/>
      <c r="BE63" s="885"/>
      <c r="BF63" s="885"/>
      <c r="BG63" s="885"/>
      <c r="BH63" s="885"/>
      <c r="BI63" s="886"/>
      <c r="BJ63" s="887" t="s">
        <v>184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428</v>
      </c>
      <c r="B66" s="764"/>
      <c r="C66" s="764"/>
      <c r="D66" s="764"/>
      <c r="E66" s="764"/>
      <c r="F66" s="764"/>
      <c r="G66" s="764"/>
      <c r="H66" s="764"/>
      <c r="I66" s="764"/>
      <c r="J66" s="764"/>
      <c r="K66" s="764"/>
      <c r="L66" s="764"/>
      <c r="M66" s="764"/>
      <c r="N66" s="764"/>
      <c r="O66" s="764"/>
      <c r="P66" s="765"/>
      <c r="Q66" s="769" t="s">
        <v>429</v>
      </c>
      <c r="R66" s="770"/>
      <c r="S66" s="770"/>
      <c r="T66" s="770"/>
      <c r="U66" s="771"/>
      <c r="V66" s="769" t="s">
        <v>403</v>
      </c>
      <c r="W66" s="770"/>
      <c r="X66" s="770"/>
      <c r="Y66" s="770"/>
      <c r="Z66" s="771"/>
      <c r="AA66" s="769" t="s">
        <v>430</v>
      </c>
      <c r="AB66" s="770"/>
      <c r="AC66" s="770"/>
      <c r="AD66" s="770"/>
      <c r="AE66" s="771"/>
      <c r="AF66" s="890" t="s">
        <v>405</v>
      </c>
      <c r="AG66" s="851"/>
      <c r="AH66" s="851"/>
      <c r="AI66" s="851"/>
      <c r="AJ66" s="891"/>
      <c r="AK66" s="769" t="s">
        <v>406</v>
      </c>
      <c r="AL66" s="764"/>
      <c r="AM66" s="764"/>
      <c r="AN66" s="764"/>
      <c r="AO66" s="765"/>
      <c r="AP66" s="769" t="s">
        <v>431</v>
      </c>
      <c r="AQ66" s="770"/>
      <c r="AR66" s="770"/>
      <c r="AS66" s="770"/>
      <c r="AT66" s="771"/>
      <c r="AU66" s="769" t="s">
        <v>432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597</v>
      </c>
      <c r="C68" s="906"/>
      <c r="D68" s="906"/>
      <c r="E68" s="906"/>
      <c r="F68" s="906"/>
      <c r="G68" s="906"/>
      <c r="H68" s="906"/>
      <c r="I68" s="906"/>
      <c r="J68" s="906"/>
      <c r="K68" s="906"/>
      <c r="L68" s="906"/>
      <c r="M68" s="906"/>
      <c r="N68" s="906"/>
      <c r="O68" s="906"/>
      <c r="P68" s="907"/>
      <c r="Q68" s="908">
        <v>2012</v>
      </c>
      <c r="R68" s="902"/>
      <c r="S68" s="902"/>
      <c r="T68" s="902"/>
      <c r="U68" s="902"/>
      <c r="V68" s="902">
        <v>2010</v>
      </c>
      <c r="W68" s="902"/>
      <c r="X68" s="902"/>
      <c r="Y68" s="902"/>
      <c r="Z68" s="902"/>
      <c r="AA68" s="902">
        <v>2</v>
      </c>
      <c r="AB68" s="902"/>
      <c r="AC68" s="902"/>
      <c r="AD68" s="902"/>
      <c r="AE68" s="902"/>
      <c r="AF68" s="902">
        <v>2</v>
      </c>
      <c r="AG68" s="902"/>
      <c r="AH68" s="902"/>
      <c r="AI68" s="902"/>
      <c r="AJ68" s="902"/>
      <c r="AK68" s="902" t="s">
        <v>531</v>
      </c>
      <c r="AL68" s="902"/>
      <c r="AM68" s="902"/>
      <c r="AN68" s="902"/>
      <c r="AO68" s="902"/>
      <c r="AP68" s="902">
        <v>701</v>
      </c>
      <c r="AQ68" s="902"/>
      <c r="AR68" s="902"/>
      <c r="AS68" s="902"/>
      <c r="AT68" s="902"/>
      <c r="AU68" s="902">
        <v>495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598</v>
      </c>
      <c r="C69" s="910"/>
      <c r="D69" s="910"/>
      <c r="E69" s="910"/>
      <c r="F69" s="910"/>
      <c r="G69" s="910"/>
      <c r="H69" s="910"/>
      <c r="I69" s="910"/>
      <c r="J69" s="910"/>
      <c r="K69" s="910"/>
      <c r="L69" s="910"/>
      <c r="M69" s="910"/>
      <c r="N69" s="910"/>
      <c r="O69" s="910"/>
      <c r="P69" s="911"/>
      <c r="Q69" s="912">
        <v>864</v>
      </c>
      <c r="R69" s="866"/>
      <c r="S69" s="866"/>
      <c r="T69" s="866"/>
      <c r="U69" s="866"/>
      <c r="V69" s="866">
        <v>818</v>
      </c>
      <c r="W69" s="866"/>
      <c r="X69" s="866"/>
      <c r="Y69" s="866"/>
      <c r="Z69" s="866"/>
      <c r="AA69" s="866">
        <v>46</v>
      </c>
      <c r="AB69" s="866"/>
      <c r="AC69" s="866"/>
      <c r="AD69" s="866"/>
      <c r="AE69" s="866"/>
      <c r="AF69" s="866">
        <v>46</v>
      </c>
      <c r="AG69" s="866"/>
      <c r="AH69" s="866"/>
      <c r="AI69" s="866"/>
      <c r="AJ69" s="866"/>
      <c r="AK69" s="866" t="s">
        <v>531</v>
      </c>
      <c r="AL69" s="866"/>
      <c r="AM69" s="866"/>
      <c r="AN69" s="866"/>
      <c r="AO69" s="866"/>
      <c r="AP69" s="866" t="s">
        <v>531</v>
      </c>
      <c r="AQ69" s="866"/>
      <c r="AR69" s="866"/>
      <c r="AS69" s="866"/>
      <c r="AT69" s="866"/>
      <c r="AU69" s="866" t="s">
        <v>531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397</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48</v>
      </c>
      <c r="AG88" s="880"/>
      <c r="AH88" s="880"/>
      <c r="AI88" s="880"/>
      <c r="AJ88" s="880"/>
      <c r="AK88" s="877"/>
      <c r="AL88" s="877"/>
      <c r="AM88" s="877"/>
      <c r="AN88" s="877"/>
      <c r="AO88" s="877"/>
      <c r="AP88" s="880">
        <v>701</v>
      </c>
      <c r="AQ88" s="880"/>
      <c r="AR88" s="880"/>
      <c r="AS88" s="880"/>
      <c r="AT88" s="880"/>
      <c r="AU88" s="880">
        <v>495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530</v>
      </c>
      <c r="CS102" s="888"/>
      <c r="CT102" s="888"/>
      <c r="CU102" s="888"/>
      <c r="CV102" s="927"/>
      <c r="CW102" s="926">
        <v>89</v>
      </c>
      <c r="CX102" s="888"/>
      <c r="CY102" s="888"/>
      <c r="CZ102" s="888"/>
      <c r="DA102" s="927"/>
      <c r="DB102" s="926" t="s">
        <v>531</v>
      </c>
      <c r="DC102" s="888"/>
      <c r="DD102" s="888"/>
      <c r="DE102" s="888"/>
      <c r="DF102" s="927"/>
      <c r="DG102" s="926">
        <v>1404</v>
      </c>
      <c r="DH102" s="888"/>
      <c r="DI102" s="888"/>
      <c r="DJ102" s="888"/>
      <c r="DK102" s="927"/>
      <c r="DL102" s="926" t="s">
        <v>531</v>
      </c>
      <c r="DM102" s="888"/>
      <c r="DN102" s="888"/>
      <c r="DO102" s="888"/>
      <c r="DP102" s="927"/>
      <c r="DQ102" s="926">
        <v>1063</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312</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312</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312</v>
      </c>
      <c r="DR109" s="929"/>
      <c r="DS109" s="929"/>
      <c r="DT109" s="929"/>
      <c r="DU109" s="930"/>
      <c r="DV109" s="928" t="s">
        <v>444</v>
      </c>
      <c r="DW109" s="929"/>
      <c r="DX109" s="929"/>
      <c r="DY109" s="929"/>
      <c r="DZ109" s="931"/>
    </row>
    <row r="110" spans="1:131" s="230" customFormat="1" ht="26.25" customHeight="1" x14ac:dyDescent="0.2">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12928859</v>
      </c>
      <c r="AB110" s="936"/>
      <c r="AC110" s="936"/>
      <c r="AD110" s="936"/>
      <c r="AE110" s="937"/>
      <c r="AF110" s="938">
        <v>12554871</v>
      </c>
      <c r="AG110" s="936"/>
      <c r="AH110" s="936"/>
      <c r="AI110" s="936"/>
      <c r="AJ110" s="937"/>
      <c r="AK110" s="938">
        <v>12544009</v>
      </c>
      <c r="AL110" s="936"/>
      <c r="AM110" s="936"/>
      <c r="AN110" s="936"/>
      <c r="AO110" s="937"/>
      <c r="AP110" s="939">
        <v>20.7</v>
      </c>
      <c r="AQ110" s="940"/>
      <c r="AR110" s="940"/>
      <c r="AS110" s="940"/>
      <c r="AT110" s="941"/>
      <c r="AU110" s="942" t="s">
        <v>74</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138304263</v>
      </c>
      <c r="BR110" s="967"/>
      <c r="BS110" s="967"/>
      <c r="BT110" s="967"/>
      <c r="BU110" s="967"/>
      <c r="BV110" s="967">
        <v>134664464</v>
      </c>
      <c r="BW110" s="967"/>
      <c r="BX110" s="967"/>
      <c r="BY110" s="967"/>
      <c r="BZ110" s="967"/>
      <c r="CA110" s="967">
        <v>131527612</v>
      </c>
      <c r="CB110" s="967"/>
      <c r="CC110" s="967"/>
      <c r="CD110" s="967"/>
      <c r="CE110" s="967"/>
      <c r="CF110" s="980">
        <v>216.8</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450</v>
      </c>
      <c r="DH110" s="967"/>
      <c r="DI110" s="967"/>
      <c r="DJ110" s="967"/>
      <c r="DK110" s="967"/>
      <c r="DL110" s="967" t="s">
        <v>450</v>
      </c>
      <c r="DM110" s="967"/>
      <c r="DN110" s="967"/>
      <c r="DO110" s="967"/>
      <c r="DP110" s="967"/>
      <c r="DQ110" s="967" t="s">
        <v>451</v>
      </c>
      <c r="DR110" s="967"/>
      <c r="DS110" s="967"/>
      <c r="DT110" s="967"/>
      <c r="DU110" s="967"/>
      <c r="DV110" s="968" t="s">
        <v>450</v>
      </c>
      <c r="DW110" s="968"/>
      <c r="DX110" s="968"/>
      <c r="DY110" s="968"/>
      <c r="DZ110" s="969"/>
    </row>
    <row r="111" spans="1:131" s="230" customFormat="1" ht="26.25" customHeight="1" x14ac:dyDescent="0.2">
      <c r="A111" s="970" t="s">
        <v>452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184</v>
      </c>
      <c r="AB111" s="974"/>
      <c r="AC111" s="974"/>
      <c r="AD111" s="974"/>
      <c r="AE111" s="975"/>
      <c r="AF111" s="976" t="s">
        <v>184</v>
      </c>
      <c r="AG111" s="974"/>
      <c r="AH111" s="974"/>
      <c r="AI111" s="974"/>
      <c r="AJ111" s="975"/>
      <c r="AK111" s="976" t="s">
        <v>453</v>
      </c>
      <c r="AL111" s="974"/>
      <c r="AM111" s="974"/>
      <c r="AN111" s="974"/>
      <c r="AO111" s="975"/>
      <c r="AP111" s="977" t="s">
        <v>184</v>
      </c>
      <c r="AQ111" s="978"/>
      <c r="AR111" s="978"/>
      <c r="AS111" s="978"/>
      <c r="AT111" s="979"/>
      <c r="AU111" s="944"/>
      <c r="AV111" s="945"/>
      <c r="AW111" s="945"/>
      <c r="AX111" s="945"/>
      <c r="AY111" s="945"/>
      <c r="AZ111" s="958" t="s">
        <v>454</v>
      </c>
      <c r="BA111" s="959"/>
      <c r="BB111" s="959"/>
      <c r="BC111" s="959"/>
      <c r="BD111" s="959"/>
      <c r="BE111" s="959"/>
      <c r="BF111" s="959"/>
      <c r="BG111" s="959"/>
      <c r="BH111" s="959"/>
      <c r="BI111" s="959"/>
      <c r="BJ111" s="959"/>
      <c r="BK111" s="959"/>
      <c r="BL111" s="959"/>
      <c r="BM111" s="959"/>
      <c r="BN111" s="959"/>
      <c r="BO111" s="959"/>
      <c r="BP111" s="960"/>
      <c r="BQ111" s="961">
        <v>1114841</v>
      </c>
      <c r="BR111" s="962"/>
      <c r="BS111" s="962"/>
      <c r="BT111" s="962"/>
      <c r="BU111" s="962"/>
      <c r="BV111" s="962">
        <v>1021134</v>
      </c>
      <c r="BW111" s="962"/>
      <c r="BX111" s="962"/>
      <c r="BY111" s="962"/>
      <c r="BZ111" s="962"/>
      <c r="CA111" s="962">
        <v>927426</v>
      </c>
      <c r="CB111" s="962"/>
      <c r="CC111" s="962"/>
      <c r="CD111" s="962"/>
      <c r="CE111" s="962"/>
      <c r="CF111" s="956">
        <v>1.5</v>
      </c>
      <c r="CG111" s="957"/>
      <c r="CH111" s="957"/>
      <c r="CI111" s="957"/>
      <c r="CJ111" s="957"/>
      <c r="CK111" s="984"/>
      <c r="CL111" s="985"/>
      <c r="CM111" s="958" t="s">
        <v>455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184</v>
      </c>
      <c r="DH111" s="962"/>
      <c r="DI111" s="962"/>
      <c r="DJ111" s="962"/>
      <c r="DK111" s="962"/>
      <c r="DL111" s="962" t="s">
        <v>184</v>
      </c>
      <c r="DM111" s="962"/>
      <c r="DN111" s="962"/>
      <c r="DO111" s="962"/>
      <c r="DP111" s="962"/>
      <c r="DQ111" s="962" t="s">
        <v>184</v>
      </c>
      <c r="DR111" s="962"/>
      <c r="DS111" s="962"/>
      <c r="DT111" s="962"/>
      <c r="DU111" s="962"/>
      <c r="DV111" s="963" t="s">
        <v>184</v>
      </c>
      <c r="DW111" s="963"/>
      <c r="DX111" s="963"/>
      <c r="DY111" s="963"/>
      <c r="DZ111" s="964"/>
    </row>
    <row r="112" spans="1:131" s="230" customFormat="1" ht="26.25" customHeight="1" x14ac:dyDescent="0.2">
      <c r="A112" s="988" t="s">
        <v>456</v>
      </c>
      <c r="B112" s="989"/>
      <c r="C112" s="959" t="s">
        <v>457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184</v>
      </c>
      <c r="AB112" s="995"/>
      <c r="AC112" s="995"/>
      <c r="AD112" s="995"/>
      <c r="AE112" s="996"/>
      <c r="AF112" s="997" t="s">
        <v>184</v>
      </c>
      <c r="AG112" s="995"/>
      <c r="AH112" s="995"/>
      <c r="AI112" s="995"/>
      <c r="AJ112" s="996"/>
      <c r="AK112" s="997" t="s">
        <v>184</v>
      </c>
      <c r="AL112" s="995"/>
      <c r="AM112" s="995"/>
      <c r="AN112" s="995"/>
      <c r="AO112" s="996"/>
      <c r="AP112" s="998" t="s">
        <v>184</v>
      </c>
      <c r="AQ112" s="999"/>
      <c r="AR112" s="999"/>
      <c r="AS112" s="999"/>
      <c r="AT112" s="1000"/>
      <c r="AU112" s="944"/>
      <c r="AV112" s="945"/>
      <c r="AW112" s="945"/>
      <c r="AX112" s="945"/>
      <c r="AY112" s="945"/>
      <c r="AZ112" s="958" t="s">
        <v>458</v>
      </c>
      <c r="BA112" s="959"/>
      <c r="BB112" s="959"/>
      <c r="BC112" s="959"/>
      <c r="BD112" s="959"/>
      <c r="BE112" s="959"/>
      <c r="BF112" s="959"/>
      <c r="BG112" s="959"/>
      <c r="BH112" s="959"/>
      <c r="BI112" s="959"/>
      <c r="BJ112" s="959"/>
      <c r="BK112" s="959"/>
      <c r="BL112" s="959"/>
      <c r="BM112" s="959"/>
      <c r="BN112" s="959"/>
      <c r="BO112" s="959"/>
      <c r="BP112" s="960"/>
      <c r="BQ112" s="961">
        <v>24801680</v>
      </c>
      <c r="BR112" s="962"/>
      <c r="BS112" s="962"/>
      <c r="BT112" s="962"/>
      <c r="BU112" s="962"/>
      <c r="BV112" s="962">
        <v>24704370</v>
      </c>
      <c r="BW112" s="962"/>
      <c r="BX112" s="962"/>
      <c r="BY112" s="962"/>
      <c r="BZ112" s="962"/>
      <c r="CA112" s="962">
        <v>26006770</v>
      </c>
      <c r="CB112" s="962"/>
      <c r="CC112" s="962"/>
      <c r="CD112" s="962"/>
      <c r="CE112" s="962"/>
      <c r="CF112" s="956">
        <v>42.9</v>
      </c>
      <c r="CG112" s="957"/>
      <c r="CH112" s="957"/>
      <c r="CI112" s="957"/>
      <c r="CJ112" s="957"/>
      <c r="CK112" s="984"/>
      <c r="CL112" s="985"/>
      <c r="CM112" s="958" t="s">
        <v>459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184</v>
      </c>
      <c r="DH112" s="962"/>
      <c r="DI112" s="962"/>
      <c r="DJ112" s="962"/>
      <c r="DK112" s="962"/>
      <c r="DL112" s="962" t="s">
        <v>184</v>
      </c>
      <c r="DM112" s="962"/>
      <c r="DN112" s="962"/>
      <c r="DO112" s="962"/>
      <c r="DP112" s="962"/>
      <c r="DQ112" s="962" t="s">
        <v>184</v>
      </c>
      <c r="DR112" s="962"/>
      <c r="DS112" s="962"/>
      <c r="DT112" s="962"/>
      <c r="DU112" s="962"/>
      <c r="DV112" s="963" t="s">
        <v>184</v>
      </c>
      <c r="DW112" s="963"/>
      <c r="DX112" s="963"/>
      <c r="DY112" s="963"/>
      <c r="DZ112" s="964"/>
    </row>
    <row r="113" spans="1:130" s="230" customFormat="1" ht="26.25" customHeight="1" x14ac:dyDescent="0.2">
      <c r="A113" s="990"/>
      <c r="B113" s="991"/>
      <c r="C113" s="959" t="s">
        <v>460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2850968</v>
      </c>
      <c r="AB113" s="974"/>
      <c r="AC113" s="974"/>
      <c r="AD113" s="974"/>
      <c r="AE113" s="975"/>
      <c r="AF113" s="976">
        <v>2818482</v>
      </c>
      <c r="AG113" s="974"/>
      <c r="AH113" s="974"/>
      <c r="AI113" s="974"/>
      <c r="AJ113" s="975"/>
      <c r="AK113" s="976">
        <v>3084557</v>
      </c>
      <c r="AL113" s="974"/>
      <c r="AM113" s="974"/>
      <c r="AN113" s="974"/>
      <c r="AO113" s="975"/>
      <c r="AP113" s="977">
        <v>5.0999999999999996</v>
      </c>
      <c r="AQ113" s="978"/>
      <c r="AR113" s="978"/>
      <c r="AS113" s="978"/>
      <c r="AT113" s="979"/>
      <c r="AU113" s="944"/>
      <c r="AV113" s="945"/>
      <c r="AW113" s="945"/>
      <c r="AX113" s="945"/>
      <c r="AY113" s="945"/>
      <c r="AZ113" s="958" t="s">
        <v>461</v>
      </c>
      <c r="BA113" s="959"/>
      <c r="BB113" s="959"/>
      <c r="BC113" s="959"/>
      <c r="BD113" s="959"/>
      <c r="BE113" s="959"/>
      <c r="BF113" s="959"/>
      <c r="BG113" s="959"/>
      <c r="BH113" s="959"/>
      <c r="BI113" s="959"/>
      <c r="BJ113" s="959"/>
      <c r="BK113" s="959"/>
      <c r="BL113" s="959"/>
      <c r="BM113" s="959"/>
      <c r="BN113" s="959"/>
      <c r="BO113" s="959"/>
      <c r="BP113" s="960"/>
      <c r="BQ113" s="961">
        <v>1024398</v>
      </c>
      <c r="BR113" s="962"/>
      <c r="BS113" s="962"/>
      <c r="BT113" s="962"/>
      <c r="BU113" s="962"/>
      <c r="BV113" s="962">
        <v>762043</v>
      </c>
      <c r="BW113" s="962"/>
      <c r="BX113" s="962"/>
      <c r="BY113" s="962"/>
      <c r="BZ113" s="962"/>
      <c r="CA113" s="962">
        <v>494576</v>
      </c>
      <c r="CB113" s="962"/>
      <c r="CC113" s="962"/>
      <c r="CD113" s="962"/>
      <c r="CE113" s="962"/>
      <c r="CF113" s="956">
        <v>0.8</v>
      </c>
      <c r="CG113" s="957"/>
      <c r="CH113" s="957"/>
      <c r="CI113" s="957"/>
      <c r="CJ113" s="957"/>
      <c r="CK113" s="984"/>
      <c r="CL113" s="985"/>
      <c r="CM113" s="958" t="s">
        <v>462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184</v>
      </c>
      <c r="DH113" s="995"/>
      <c r="DI113" s="995"/>
      <c r="DJ113" s="995"/>
      <c r="DK113" s="996"/>
      <c r="DL113" s="997" t="s">
        <v>184</v>
      </c>
      <c r="DM113" s="995"/>
      <c r="DN113" s="995"/>
      <c r="DO113" s="995"/>
      <c r="DP113" s="996"/>
      <c r="DQ113" s="997" t="s">
        <v>184</v>
      </c>
      <c r="DR113" s="995"/>
      <c r="DS113" s="995"/>
      <c r="DT113" s="995"/>
      <c r="DU113" s="996"/>
      <c r="DV113" s="998" t="s">
        <v>184</v>
      </c>
      <c r="DW113" s="999"/>
      <c r="DX113" s="999"/>
      <c r="DY113" s="999"/>
      <c r="DZ113" s="1000"/>
    </row>
    <row r="114" spans="1:130" s="230" customFormat="1" ht="26.25" customHeight="1" x14ac:dyDescent="0.2">
      <c r="A114" s="990"/>
      <c r="B114" s="991"/>
      <c r="C114" s="959" t="s">
        <v>463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184</v>
      </c>
      <c r="AB114" s="995"/>
      <c r="AC114" s="995"/>
      <c r="AD114" s="995"/>
      <c r="AE114" s="996"/>
      <c r="AF114" s="997" t="s">
        <v>184</v>
      </c>
      <c r="AG114" s="995"/>
      <c r="AH114" s="995"/>
      <c r="AI114" s="995"/>
      <c r="AJ114" s="996"/>
      <c r="AK114" s="997" t="s">
        <v>184</v>
      </c>
      <c r="AL114" s="995"/>
      <c r="AM114" s="995"/>
      <c r="AN114" s="995"/>
      <c r="AO114" s="996"/>
      <c r="AP114" s="998" t="s">
        <v>184</v>
      </c>
      <c r="AQ114" s="999"/>
      <c r="AR114" s="999"/>
      <c r="AS114" s="999"/>
      <c r="AT114" s="1000"/>
      <c r="AU114" s="944"/>
      <c r="AV114" s="945"/>
      <c r="AW114" s="945"/>
      <c r="AX114" s="945"/>
      <c r="AY114" s="945"/>
      <c r="AZ114" s="958" t="s">
        <v>464</v>
      </c>
      <c r="BA114" s="959"/>
      <c r="BB114" s="959"/>
      <c r="BC114" s="959"/>
      <c r="BD114" s="959"/>
      <c r="BE114" s="959"/>
      <c r="BF114" s="959"/>
      <c r="BG114" s="959"/>
      <c r="BH114" s="959"/>
      <c r="BI114" s="959"/>
      <c r="BJ114" s="959"/>
      <c r="BK114" s="959"/>
      <c r="BL114" s="959"/>
      <c r="BM114" s="959"/>
      <c r="BN114" s="959"/>
      <c r="BO114" s="959"/>
      <c r="BP114" s="960"/>
      <c r="BQ114" s="961">
        <v>15575561</v>
      </c>
      <c r="BR114" s="962"/>
      <c r="BS114" s="962"/>
      <c r="BT114" s="962"/>
      <c r="BU114" s="962"/>
      <c r="BV114" s="962">
        <v>15626915</v>
      </c>
      <c r="BW114" s="962"/>
      <c r="BX114" s="962"/>
      <c r="BY114" s="962"/>
      <c r="BZ114" s="962"/>
      <c r="CA114" s="962">
        <v>15477762</v>
      </c>
      <c r="CB114" s="962"/>
      <c r="CC114" s="962"/>
      <c r="CD114" s="962"/>
      <c r="CE114" s="962"/>
      <c r="CF114" s="956">
        <v>25.5</v>
      </c>
      <c r="CG114" s="957"/>
      <c r="CH114" s="957"/>
      <c r="CI114" s="957"/>
      <c r="CJ114" s="957"/>
      <c r="CK114" s="984"/>
      <c r="CL114" s="985"/>
      <c r="CM114" s="958" t="s">
        <v>465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184</v>
      </c>
      <c r="DH114" s="995"/>
      <c r="DI114" s="995"/>
      <c r="DJ114" s="995"/>
      <c r="DK114" s="996"/>
      <c r="DL114" s="997" t="s">
        <v>184</v>
      </c>
      <c r="DM114" s="995"/>
      <c r="DN114" s="995"/>
      <c r="DO114" s="995"/>
      <c r="DP114" s="996"/>
      <c r="DQ114" s="997" t="s">
        <v>184</v>
      </c>
      <c r="DR114" s="995"/>
      <c r="DS114" s="995"/>
      <c r="DT114" s="995"/>
      <c r="DU114" s="996"/>
      <c r="DV114" s="998" t="s">
        <v>184</v>
      </c>
      <c r="DW114" s="999"/>
      <c r="DX114" s="999"/>
      <c r="DY114" s="999"/>
      <c r="DZ114" s="1000"/>
    </row>
    <row r="115" spans="1:130" s="230" customFormat="1" ht="26.25" customHeight="1" x14ac:dyDescent="0.2">
      <c r="A115" s="990"/>
      <c r="B115" s="991"/>
      <c r="C115" s="959" t="s">
        <v>466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246196</v>
      </c>
      <c r="AB115" s="974"/>
      <c r="AC115" s="974"/>
      <c r="AD115" s="974"/>
      <c r="AE115" s="975"/>
      <c r="AF115" s="976">
        <v>196424</v>
      </c>
      <c r="AG115" s="974"/>
      <c r="AH115" s="974"/>
      <c r="AI115" s="974"/>
      <c r="AJ115" s="975"/>
      <c r="AK115" s="976">
        <v>210911</v>
      </c>
      <c r="AL115" s="974"/>
      <c r="AM115" s="974"/>
      <c r="AN115" s="974"/>
      <c r="AO115" s="975"/>
      <c r="AP115" s="977">
        <v>0.3</v>
      </c>
      <c r="AQ115" s="978"/>
      <c r="AR115" s="978"/>
      <c r="AS115" s="978"/>
      <c r="AT115" s="979"/>
      <c r="AU115" s="944"/>
      <c r="AV115" s="945"/>
      <c r="AW115" s="945"/>
      <c r="AX115" s="945"/>
      <c r="AY115" s="945"/>
      <c r="AZ115" s="958" t="s">
        <v>467</v>
      </c>
      <c r="BA115" s="959"/>
      <c r="BB115" s="959"/>
      <c r="BC115" s="959"/>
      <c r="BD115" s="959"/>
      <c r="BE115" s="959"/>
      <c r="BF115" s="959"/>
      <c r="BG115" s="959"/>
      <c r="BH115" s="959"/>
      <c r="BI115" s="959"/>
      <c r="BJ115" s="959"/>
      <c r="BK115" s="959"/>
      <c r="BL115" s="959"/>
      <c r="BM115" s="959"/>
      <c r="BN115" s="959"/>
      <c r="BO115" s="959"/>
      <c r="BP115" s="960"/>
      <c r="BQ115" s="961">
        <v>1275277</v>
      </c>
      <c r="BR115" s="962"/>
      <c r="BS115" s="962"/>
      <c r="BT115" s="962"/>
      <c r="BU115" s="962"/>
      <c r="BV115" s="962">
        <v>1169106</v>
      </c>
      <c r="BW115" s="962"/>
      <c r="BX115" s="962"/>
      <c r="BY115" s="962"/>
      <c r="BZ115" s="962"/>
      <c r="CA115" s="962">
        <v>1062978</v>
      </c>
      <c r="CB115" s="962"/>
      <c r="CC115" s="962"/>
      <c r="CD115" s="962"/>
      <c r="CE115" s="962"/>
      <c r="CF115" s="956">
        <v>1.8</v>
      </c>
      <c r="CG115" s="957"/>
      <c r="CH115" s="957"/>
      <c r="CI115" s="957"/>
      <c r="CJ115" s="957"/>
      <c r="CK115" s="984"/>
      <c r="CL115" s="985"/>
      <c r="CM115" s="958" t="s">
        <v>468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253995</v>
      </c>
      <c r="DH115" s="995"/>
      <c r="DI115" s="995"/>
      <c r="DJ115" s="995"/>
      <c r="DK115" s="996"/>
      <c r="DL115" s="997">
        <v>253995</v>
      </c>
      <c r="DM115" s="995"/>
      <c r="DN115" s="995"/>
      <c r="DO115" s="995"/>
      <c r="DP115" s="996"/>
      <c r="DQ115" s="997">
        <v>253995</v>
      </c>
      <c r="DR115" s="995"/>
      <c r="DS115" s="995"/>
      <c r="DT115" s="995"/>
      <c r="DU115" s="996"/>
      <c r="DV115" s="998">
        <v>0.4</v>
      </c>
      <c r="DW115" s="999"/>
      <c r="DX115" s="999"/>
      <c r="DY115" s="999"/>
      <c r="DZ115" s="1000"/>
    </row>
    <row r="116" spans="1:130" s="230" customFormat="1" ht="26.25" customHeight="1" x14ac:dyDescent="0.2">
      <c r="A116" s="992"/>
      <c r="B116" s="993"/>
      <c r="C116" s="1001" t="s">
        <v>469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184</v>
      </c>
      <c r="AB116" s="995"/>
      <c r="AC116" s="995"/>
      <c r="AD116" s="995"/>
      <c r="AE116" s="996"/>
      <c r="AF116" s="997">
        <v>39</v>
      </c>
      <c r="AG116" s="995"/>
      <c r="AH116" s="995"/>
      <c r="AI116" s="995"/>
      <c r="AJ116" s="996"/>
      <c r="AK116" s="997" t="s">
        <v>184</v>
      </c>
      <c r="AL116" s="995"/>
      <c r="AM116" s="995"/>
      <c r="AN116" s="995"/>
      <c r="AO116" s="996"/>
      <c r="AP116" s="998" t="s">
        <v>453</v>
      </c>
      <c r="AQ116" s="999"/>
      <c r="AR116" s="999"/>
      <c r="AS116" s="999"/>
      <c r="AT116" s="1000"/>
      <c r="AU116" s="944"/>
      <c r="AV116" s="945"/>
      <c r="AW116" s="945"/>
      <c r="AX116" s="945"/>
      <c r="AY116" s="945"/>
      <c r="AZ116" s="1003" t="s">
        <v>470</v>
      </c>
      <c r="BA116" s="1004"/>
      <c r="BB116" s="1004"/>
      <c r="BC116" s="1004"/>
      <c r="BD116" s="1004"/>
      <c r="BE116" s="1004"/>
      <c r="BF116" s="1004"/>
      <c r="BG116" s="1004"/>
      <c r="BH116" s="1004"/>
      <c r="BI116" s="1004"/>
      <c r="BJ116" s="1004"/>
      <c r="BK116" s="1004"/>
      <c r="BL116" s="1004"/>
      <c r="BM116" s="1004"/>
      <c r="BN116" s="1004"/>
      <c r="BO116" s="1004"/>
      <c r="BP116" s="1005"/>
      <c r="BQ116" s="961" t="s">
        <v>184</v>
      </c>
      <c r="BR116" s="962"/>
      <c r="BS116" s="962"/>
      <c r="BT116" s="962"/>
      <c r="BU116" s="962"/>
      <c r="BV116" s="962" t="s">
        <v>453</v>
      </c>
      <c r="BW116" s="962"/>
      <c r="BX116" s="962"/>
      <c r="BY116" s="962"/>
      <c r="BZ116" s="962"/>
      <c r="CA116" s="962" t="s">
        <v>184</v>
      </c>
      <c r="CB116" s="962"/>
      <c r="CC116" s="962"/>
      <c r="CD116" s="962"/>
      <c r="CE116" s="962"/>
      <c r="CF116" s="956" t="s">
        <v>184</v>
      </c>
      <c r="CG116" s="957"/>
      <c r="CH116" s="957"/>
      <c r="CI116" s="957"/>
      <c r="CJ116" s="957"/>
      <c r="CK116" s="984"/>
      <c r="CL116" s="985"/>
      <c r="CM116" s="958" t="s">
        <v>471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860846</v>
      </c>
      <c r="DH116" s="995"/>
      <c r="DI116" s="995"/>
      <c r="DJ116" s="995"/>
      <c r="DK116" s="996"/>
      <c r="DL116" s="997">
        <v>767139</v>
      </c>
      <c r="DM116" s="995"/>
      <c r="DN116" s="995"/>
      <c r="DO116" s="995"/>
      <c r="DP116" s="996"/>
      <c r="DQ116" s="997">
        <v>673431</v>
      </c>
      <c r="DR116" s="995"/>
      <c r="DS116" s="995"/>
      <c r="DT116" s="995"/>
      <c r="DU116" s="996"/>
      <c r="DV116" s="998">
        <v>1.1000000000000001</v>
      </c>
      <c r="DW116" s="999"/>
      <c r="DX116" s="999"/>
      <c r="DY116" s="999"/>
      <c r="DZ116" s="1000"/>
    </row>
    <row r="117" spans="1:130" s="230" customFormat="1" ht="26.25" customHeight="1" x14ac:dyDescent="0.2">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472</v>
      </c>
      <c r="Z117" s="930"/>
      <c r="AA117" s="1014">
        <v>16026023</v>
      </c>
      <c r="AB117" s="1015"/>
      <c r="AC117" s="1015"/>
      <c r="AD117" s="1015"/>
      <c r="AE117" s="1016"/>
      <c r="AF117" s="1017">
        <v>15569816</v>
      </c>
      <c r="AG117" s="1015"/>
      <c r="AH117" s="1015"/>
      <c r="AI117" s="1015"/>
      <c r="AJ117" s="1016"/>
      <c r="AK117" s="1017">
        <v>15839477</v>
      </c>
      <c r="AL117" s="1015"/>
      <c r="AM117" s="1015"/>
      <c r="AN117" s="1015"/>
      <c r="AO117" s="1016"/>
      <c r="AP117" s="1018"/>
      <c r="AQ117" s="1019"/>
      <c r="AR117" s="1019"/>
      <c r="AS117" s="1019"/>
      <c r="AT117" s="1020"/>
      <c r="AU117" s="944"/>
      <c r="AV117" s="945"/>
      <c r="AW117" s="945"/>
      <c r="AX117" s="945"/>
      <c r="AY117" s="945"/>
      <c r="AZ117" s="1010" t="s">
        <v>473</v>
      </c>
      <c r="BA117" s="1011"/>
      <c r="BB117" s="1011"/>
      <c r="BC117" s="1011"/>
      <c r="BD117" s="1011"/>
      <c r="BE117" s="1011"/>
      <c r="BF117" s="1011"/>
      <c r="BG117" s="1011"/>
      <c r="BH117" s="1011"/>
      <c r="BI117" s="1011"/>
      <c r="BJ117" s="1011"/>
      <c r="BK117" s="1011"/>
      <c r="BL117" s="1011"/>
      <c r="BM117" s="1011"/>
      <c r="BN117" s="1011"/>
      <c r="BO117" s="1011"/>
      <c r="BP117" s="1012"/>
      <c r="BQ117" s="961" t="s">
        <v>184</v>
      </c>
      <c r="BR117" s="962"/>
      <c r="BS117" s="962"/>
      <c r="BT117" s="962"/>
      <c r="BU117" s="962"/>
      <c r="BV117" s="962" t="s">
        <v>184</v>
      </c>
      <c r="BW117" s="962"/>
      <c r="BX117" s="962"/>
      <c r="BY117" s="962"/>
      <c r="BZ117" s="962"/>
      <c r="CA117" s="962" t="s">
        <v>184</v>
      </c>
      <c r="CB117" s="962"/>
      <c r="CC117" s="962"/>
      <c r="CD117" s="962"/>
      <c r="CE117" s="962"/>
      <c r="CF117" s="956" t="s">
        <v>184</v>
      </c>
      <c r="CG117" s="957"/>
      <c r="CH117" s="957"/>
      <c r="CI117" s="957"/>
      <c r="CJ117" s="957"/>
      <c r="CK117" s="984"/>
      <c r="CL117" s="985"/>
      <c r="CM117" s="958" t="s">
        <v>474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184</v>
      </c>
      <c r="DH117" s="995"/>
      <c r="DI117" s="995"/>
      <c r="DJ117" s="995"/>
      <c r="DK117" s="996"/>
      <c r="DL117" s="997" t="s">
        <v>184</v>
      </c>
      <c r="DM117" s="995"/>
      <c r="DN117" s="995"/>
      <c r="DO117" s="995"/>
      <c r="DP117" s="996"/>
      <c r="DQ117" s="997" t="s">
        <v>184</v>
      </c>
      <c r="DR117" s="995"/>
      <c r="DS117" s="995"/>
      <c r="DT117" s="995"/>
      <c r="DU117" s="996"/>
      <c r="DV117" s="998" t="s">
        <v>184</v>
      </c>
      <c r="DW117" s="999"/>
      <c r="DX117" s="999"/>
      <c r="DY117" s="999"/>
      <c r="DZ117" s="1000"/>
    </row>
    <row r="118" spans="1:130" s="230" customFormat="1" ht="26.25" customHeight="1" x14ac:dyDescent="0.2">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312</v>
      </c>
      <c r="AL118" s="929"/>
      <c r="AM118" s="929"/>
      <c r="AN118" s="929"/>
      <c r="AO118" s="930"/>
      <c r="AP118" s="1006" t="s">
        <v>444</v>
      </c>
      <c r="AQ118" s="1007"/>
      <c r="AR118" s="1007"/>
      <c r="AS118" s="1007"/>
      <c r="AT118" s="1008"/>
      <c r="AU118" s="944"/>
      <c r="AV118" s="945"/>
      <c r="AW118" s="945"/>
      <c r="AX118" s="945"/>
      <c r="AY118" s="945"/>
      <c r="AZ118" s="1009" t="s">
        <v>475</v>
      </c>
      <c r="BA118" s="1001"/>
      <c r="BB118" s="1001"/>
      <c r="BC118" s="1001"/>
      <c r="BD118" s="1001"/>
      <c r="BE118" s="1001"/>
      <c r="BF118" s="1001"/>
      <c r="BG118" s="1001"/>
      <c r="BH118" s="1001"/>
      <c r="BI118" s="1001"/>
      <c r="BJ118" s="1001"/>
      <c r="BK118" s="1001"/>
      <c r="BL118" s="1001"/>
      <c r="BM118" s="1001"/>
      <c r="BN118" s="1001"/>
      <c r="BO118" s="1001"/>
      <c r="BP118" s="1002"/>
      <c r="BQ118" s="1035" t="s">
        <v>453</v>
      </c>
      <c r="BR118" s="1036"/>
      <c r="BS118" s="1036"/>
      <c r="BT118" s="1036"/>
      <c r="BU118" s="1036"/>
      <c r="BV118" s="1036" t="s">
        <v>453</v>
      </c>
      <c r="BW118" s="1036"/>
      <c r="BX118" s="1036"/>
      <c r="BY118" s="1036"/>
      <c r="BZ118" s="1036"/>
      <c r="CA118" s="1036" t="s">
        <v>453</v>
      </c>
      <c r="CB118" s="1036"/>
      <c r="CC118" s="1036"/>
      <c r="CD118" s="1036"/>
      <c r="CE118" s="1036"/>
      <c r="CF118" s="956" t="s">
        <v>184</v>
      </c>
      <c r="CG118" s="957"/>
      <c r="CH118" s="957"/>
      <c r="CI118" s="957"/>
      <c r="CJ118" s="957"/>
      <c r="CK118" s="984"/>
      <c r="CL118" s="985"/>
      <c r="CM118" s="958" t="s">
        <v>476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453</v>
      </c>
      <c r="DH118" s="995"/>
      <c r="DI118" s="995"/>
      <c r="DJ118" s="995"/>
      <c r="DK118" s="996"/>
      <c r="DL118" s="997" t="s">
        <v>453</v>
      </c>
      <c r="DM118" s="995"/>
      <c r="DN118" s="995"/>
      <c r="DO118" s="995"/>
      <c r="DP118" s="996"/>
      <c r="DQ118" s="997" t="s">
        <v>453</v>
      </c>
      <c r="DR118" s="995"/>
      <c r="DS118" s="995"/>
      <c r="DT118" s="995"/>
      <c r="DU118" s="996"/>
      <c r="DV118" s="998" t="s">
        <v>453</v>
      </c>
      <c r="DW118" s="999"/>
      <c r="DX118" s="999"/>
      <c r="DY118" s="999"/>
      <c r="DZ118" s="1000"/>
    </row>
    <row r="119" spans="1:130" s="230" customFormat="1" ht="26.25" customHeight="1" x14ac:dyDescent="0.2">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453</v>
      </c>
      <c r="AB119" s="936"/>
      <c r="AC119" s="936"/>
      <c r="AD119" s="936"/>
      <c r="AE119" s="937"/>
      <c r="AF119" s="938" t="s">
        <v>453</v>
      </c>
      <c r="AG119" s="936"/>
      <c r="AH119" s="936"/>
      <c r="AI119" s="936"/>
      <c r="AJ119" s="937"/>
      <c r="AK119" s="938" t="s">
        <v>453</v>
      </c>
      <c r="AL119" s="936"/>
      <c r="AM119" s="936"/>
      <c r="AN119" s="936"/>
      <c r="AO119" s="937"/>
      <c r="AP119" s="939" t="s">
        <v>453</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477</v>
      </c>
      <c r="BP119" s="1041"/>
      <c r="BQ119" s="1035">
        <v>182096020</v>
      </c>
      <c r="BR119" s="1036"/>
      <c r="BS119" s="1036"/>
      <c r="BT119" s="1036"/>
      <c r="BU119" s="1036"/>
      <c r="BV119" s="1036">
        <v>177948032</v>
      </c>
      <c r="BW119" s="1036"/>
      <c r="BX119" s="1036"/>
      <c r="BY119" s="1036"/>
      <c r="BZ119" s="1036"/>
      <c r="CA119" s="1036">
        <v>175497124</v>
      </c>
      <c r="CB119" s="1036"/>
      <c r="CC119" s="1036"/>
      <c r="CD119" s="1036"/>
      <c r="CE119" s="1036"/>
      <c r="CF119" s="1037"/>
      <c r="CG119" s="1038"/>
      <c r="CH119" s="1038"/>
      <c r="CI119" s="1038"/>
      <c r="CJ119" s="1039"/>
      <c r="CK119" s="986"/>
      <c r="CL119" s="987"/>
      <c r="CM119" s="1009" t="s">
        <v>478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453</v>
      </c>
      <c r="DH119" s="1022"/>
      <c r="DI119" s="1022"/>
      <c r="DJ119" s="1022"/>
      <c r="DK119" s="1023"/>
      <c r="DL119" s="1021" t="s">
        <v>453</v>
      </c>
      <c r="DM119" s="1022"/>
      <c r="DN119" s="1022"/>
      <c r="DO119" s="1022"/>
      <c r="DP119" s="1023"/>
      <c r="DQ119" s="1021" t="s">
        <v>184</v>
      </c>
      <c r="DR119" s="1022"/>
      <c r="DS119" s="1022"/>
      <c r="DT119" s="1022"/>
      <c r="DU119" s="1023"/>
      <c r="DV119" s="1024" t="s">
        <v>479</v>
      </c>
      <c r="DW119" s="1025"/>
      <c r="DX119" s="1025"/>
      <c r="DY119" s="1025"/>
      <c r="DZ119" s="1026"/>
    </row>
    <row r="120" spans="1:130" s="230" customFormat="1" ht="26.25" customHeight="1" x14ac:dyDescent="0.2">
      <c r="A120" s="1093"/>
      <c r="B120" s="985"/>
      <c r="C120" s="958" t="s">
        <v>455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479</v>
      </c>
      <c r="AB120" s="995"/>
      <c r="AC120" s="995"/>
      <c r="AD120" s="995"/>
      <c r="AE120" s="996"/>
      <c r="AF120" s="997" t="s">
        <v>453</v>
      </c>
      <c r="AG120" s="995"/>
      <c r="AH120" s="995"/>
      <c r="AI120" s="995"/>
      <c r="AJ120" s="996"/>
      <c r="AK120" s="997" t="s">
        <v>453</v>
      </c>
      <c r="AL120" s="995"/>
      <c r="AM120" s="995"/>
      <c r="AN120" s="995"/>
      <c r="AO120" s="996"/>
      <c r="AP120" s="998" t="s">
        <v>479</v>
      </c>
      <c r="AQ120" s="999"/>
      <c r="AR120" s="999"/>
      <c r="AS120" s="999"/>
      <c r="AT120" s="1000"/>
      <c r="AU120" s="1027" t="s">
        <v>480</v>
      </c>
      <c r="AV120" s="1028"/>
      <c r="AW120" s="1028"/>
      <c r="AX120" s="1028"/>
      <c r="AY120" s="1029"/>
      <c r="AZ120" s="965" t="s">
        <v>481</v>
      </c>
      <c r="BA120" s="933"/>
      <c r="BB120" s="933"/>
      <c r="BC120" s="933"/>
      <c r="BD120" s="933"/>
      <c r="BE120" s="933"/>
      <c r="BF120" s="933"/>
      <c r="BG120" s="933"/>
      <c r="BH120" s="933"/>
      <c r="BI120" s="933"/>
      <c r="BJ120" s="933"/>
      <c r="BK120" s="933"/>
      <c r="BL120" s="933"/>
      <c r="BM120" s="933"/>
      <c r="BN120" s="933"/>
      <c r="BO120" s="933"/>
      <c r="BP120" s="934"/>
      <c r="BQ120" s="966">
        <v>14186654</v>
      </c>
      <c r="BR120" s="967"/>
      <c r="BS120" s="967"/>
      <c r="BT120" s="967"/>
      <c r="BU120" s="967"/>
      <c r="BV120" s="967">
        <v>17050138</v>
      </c>
      <c r="BW120" s="967"/>
      <c r="BX120" s="967"/>
      <c r="BY120" s="967"/>
      <c r="BZ120" s="967"/>
      <c r="CA120" s="967">
        <v>18809930</v>
      </c>
      <c r="CB120" s="967"/>
      <c r="CC120" s="967"/>
      <c r="CD120" s="967"/>
      <c r="CE120" s="967"/>
      <c r="CF120" s="980">
        <v>31</v>
      </c>
      <c r="CG120" s="981"/>
      <c r="CH120" s="981"/>
      <c r="CI120" s="981"/>
      <c r="CJ120" s="981"/>
      <c r="CK120" s="1042" t="s">
        <v>482</v>
      </c>
      <c r="CL120" s="1043"/>
      <c r="CM120" s="1043"/>
      <c r="CN120" s="1043"/>
      <c r="CO120" s="1044"/>
      <c r="CP120" s="1050" t="s">
        <v>483</v>
      </c>
      <c r="CQ120" s="1051"/>
      <c r="CR120" s="1051"/>
      <c r="CS120" s="1051"/>
      <c r="CT120" s="1051"/>
      <c r="CU120" s="1051"/>
      <c r="CV120" s="1051"/>
      <c r="CW120" s="1051"/>
      <c r="CX120" s="1051"/>
      <c r="CY120" s="1051"/>
      <c r="CZ120" s="1051"/>
      <c r="DA120" s="1051"/>
      <c r="DB120" s="1051"/>
      <c r="DC120" s="1051"/>
      <c r="DD120" s="1051"/>
      <c r="DE120" s="1051"/>
      <c r="DF120" s="1052"/>
      <c r="DG120" s="966">
        <v>15831555</v>
      </c>
      <c r="DH120" s="967"/>
      <c r="DI120" s="967"/>
      <c r="DJ120" s="967"/>
      <c r="DK120" s="967"/>
      <c r="DL120" s="967">
        <v>16273895</v>
      </c>
      <c r="DM120" s="967"/>
      <c r="DN120" s="967"/>
      <c r="DO120" s="967"/>
      <c r="DP120" s="967"/>
      <c r="DQ120" s="967">
        <v>16896904</v>
      </c>
      <c r="DR120" s="967"/>
      <c r="DS120" s="967"/>
      <c r="DT120" s="967"/>
      <c r="DU120" s="967"/>
      <c r="DV120" s="968">
        <v>27.9</v>
      </c>
      <c r="DW120" s="968"/>
      <c r="DX120" s="968"/>
      <c r="DY120" s="968"/>
      <c r="DZ120" s="969"/>
    </row>
    <row r="121" spans="1:130" s="230" customFormat="1" ht="26.25" customHeight="1" x14ac:dyDescent="0.2">
      <c r="A121" s="1093"/>
      <c r="B121" s="985"/>
      <c r="C121" s="1010" t="s">
        <v>484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479</v>
      </c>
      <c r="AB121" s="995"/>
      <c r="AC121" s="995"/>
      <c r="AD121" s="995"/>
      <c r="AE121" s="996"/>
      <c r="AF121" s="997" t="s">
        <v>453</v>
      </c>
      <c r="AG121" s="995"/>
      <c r="AH121" s="995"/>
      <c r="AI121" s="995"/>
      <c r="AJ121" s="996"/>
      <c r="AK121" s="997" t="s">
        <v>453</v>
      </c>
      <c r="AL121" s="995"/>
      <c r="AM121" s="995"/>
      <c r="AN121" s="995"/>
      <c r="AO121" s="996"/>
      <c r="AP121" s="998" t="s">
        <v>479</v>
      </c>
      <c r="AQ121" s="999"/>
      <c r="AR121" s="999"/>
      <c r="AS121" s="999"/>
      <c r="AT121" s="1000"/>
      <c r="AU121" s="1030"/>
      <c r="AV121" s="1031"/>
      <c r="AW121" s="1031"/>
      <c r="AX121" s="1031"/>
      <c r="AY121" s="1032"/>
      <c r="AZ121" s="958" t="s">
        <v>485</v>
      </c>
      <c r="BA121" s="959"/>
      <c r="BB121" s="959"/>
      <c r="BC121" s="959"/>
      <c r="BD121" s="959"/>
      <c r="BE121" s="959"/>
      <c r="BF121" s="959"/>
      <c r="BG121" s="959"/>
      <c r="BH121" s="959"/>
      <c r="BI121" s="959"/>
      <c r="BJ121" s="959"/>
      <c r="BK121" s="959"/>
      <c r="BL121" s="959"/>
      <c r="BM121" s="959"/>
      <c r="BN121" s="959"/>
      <c r="BO121" s="959"/>
      <c r="BP121" s="960"/>
      <c r="BQ121" s="961">
        <v>24610359</v>
      </c>
      <c r="BR121" s="962"/>
      <c r="BS121" s="962"/>
      <c r="BT121" s="962"/>
      <c r="BU121" s="962"/>
      <c r="BV121" s="962">
        <v>25279847</v>
      </c>
      <c r="BW121" s="962"/>
      <c r="BX121" s="962"/>
      <c r="BY121" s="962"/>
      <c r="BZ121" s="962"/>
      <c r="CA121" s="962">
        <v>26950639</v>
      </c>
      <c r="CB121" s="962"/>
      <c r="CC121" s="962"/>
      <c r="CD121" s="962"/>
      <c r="CE121" s="962"/>
      <c r="CF121" s="956">
        <v>44.4</v>
      </c>
      <c r="CG121" s="957"/>
      <c r="CH121" s="957"/>
      <c r="CI121" s="957"/>
      <c r="CJ121" s="957"/>
      <c r="CK121" s="1045"/>
      <c r="CL121" s="1046"/>
      <c r="CM121" s="1046"/>
      <c r="CN121" s="1046"/>
      <c r="CO121" s="1047"/>
      <c r="CP121" s="1055" t="s">
        <v>486</v>
      </c>
      <c r="CQ121" s="1056"/>
      <c r="CR121" s="1056"/>
      <c r="CS121" s="1056"/>
      <c r="CT121" s="1056"/>
      <c r="CU121" s="1056"/>
      <c r="CV121" s="1056"/>
      <c r="CW121" s="1056"/>
      <c r="CX121" s="1056"/>
      <c r="CY121" s="1056"/>
      <c r="CZ121" s="1056"/>
      <c r="DA121" s="1056"/>
      <c r="DB121" s="1056"/>
      <c r="DC121" s="1056"/>
      <c r="DD121" s="1056"/>
      <c r="DE121" s="1056"/>
      <c r="DF121" s="1057"/>
      <c r="DG121" s="961">
        <v>7545732</v>
      </c>
      <c r="DH121" s="962"/>
      <c r="DI121" s="962"/>
      <c r="DJ121" s="962"/>
      <c r="DK121" s="962"/>
      <c r="DL121" s="962">
        <v>6924414</v>
      </c>
      <c r="DM121" s="962"/>
      <c r="DN121" s="962"/>
      <c r="DO121" s="962"/>
      <c r="DP121" s="962"/>
      <c r="DQ121" s="962">
        <v>6560366</v>
      </c>
      <c r="DR121" s="962"/>
      <c r="DS121" s="962"/>
      <c r="DT121" s="962"/>
      <c r="DU121" s="962"/>
      <c r="DV121" s="963">
        <v>10.8</v>
      </c>
      <c r="DW121" s="963"/>
      <c r="DX121" s="963"/>
      <c r="DY121" s="963"/>
      <c r="DZ121" s="964"/>
    </row>
    <row r="122" spans="1:130" s="230" customFormat="1" ht="26.25" customHeight="1" x14ac:dyDescent="0.2">
      <c r="A122" s="1093"/>
      <c r="B122" s="985"/>
      <c r="C122" s="958" t="s">
        <v>465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487</v>
      </c>
      <c r="AB122" s="995"/>
      <c r="AC122" s="995"/>
      <c r="AD122" s="995"/>
      <c r="AE122" s="996"/>
      <c r="AF122" s="997" t="s">
        <v>453</v>
      </c>
      <c r="AG122" s="995"/>
      <c r="AH122" s="995"/>
      <c r="AI122" s="995"/>
      <c r="AJ122" s="996"/>
      <c r="AK122" s="997" t="s">
        <v>479</v>
      </c>
      <c r="AL122" s="995"/>
      <c r="AM122" s="995"/>
      <c r="AN122" s="995"/>
      <c r="AO122" s="996"/>
      <c r="AP122" s="998" t="s">
        <v>453</v>
      </c>
      <c r="AQ122" s="999"/>
      <c r="AR122" s="999"/>
      <c r="AS122" s="999"/>
      <c r="AT122" s="1000"/>
      <c r="AU122" s="1030"/>
      <c r="AV122" s="1031"/>
      <c r="AW122" s="1031"/>
      <c r="AX122" s="1031"/>
      <c r="AY122" s="1032"/>
      <c r="AZ122" s="1009" t="s">
        <v>488</v>
      </c>
      <c r="BA122" s="1001"/>
      <c r="BB122" s="1001"/>
      <c r="BC122" s="1001"/>
      <c r="BD122" s="1001"/>
      <c r="BE122" s="1001"/>
      <c r="BF122" s="1001"/>
      <c r="BG122" s="1001"/>
      <c r="BH122" s="1001"/>
      <c r="BI122" s="1001"/>
      <c r="BJ122" s="1001"/>
      <c r="BK122" s="1001"/>
      <c r="BL122" s="1001"/>
      <c r="BM122" s="1001"/>
      <c r="BN122" s="1001"/>
      <c r="BO122" s="1001"/>
      <c r="BP122" s="1002"/>
      <c r="BQ122" s="1035">
        <v>115546899</v>
      </c>
      <c r="BR122" s="1036"/>
      <c r="BS122" s="1036"/>
      <c r="BT122" s="1036"/>
      <c r="BU122" s="1036"/>
      <c r="BV122" s="1036">
        <v>110663273</v>
      </c>
      <c r="BW122" s="1036"/>
      <c r="BX122" s="1036"/>
      <c r="BY122" s="1036"/>
      <c r="BZ122" s="1036"/>
      <c r="CA122" s="1036">
        <v>106993320</v>
      </c>
      <c r="CB122" s="1036"/>
      <c r="CC122" s="1036"/>
      <c r="CD122" s="1036"/>
      <c r="CE122" s="1036"/>
      <c r="CF122" s="1053">
        <v>176.4</v>
      </c>
      <c r="CG122" s="1054"/>
      <c r="CH122" s="1054"/>
      <c r="CI122" s="1054"/>
      <c r="CJ122" s="1054"/>
      <c r="CK122" s="1045"/>
      <c r="CL122" s="1046"/>
      <c r="CM122" s="1046"/>
      <c r="CN122" s="1046"/>
      <c r="CO122" s="1047"/>
      <c r="CP122" s="1055" t="s">
        <v>489</v>
      </c>
      <c r="CQ122" s="1056"/>
      <c r="CR122" s="1056"/>
      <c r="CS122" s="1056"/>
      <c r="CT122" s="1056"/>
      <c r="CU122" s="1056"/>
      <c r="CV122" s="1056"/>
      <c r="CW122" s="1056"/>
      <c r="CX122" s="1056"/>
      <c r="CY122" s="1056"/>
      <c r="CZ122" s="1056"/>
      <c r="DA122" s="1056"/>
      <c r="DB122" s="1056"/>
      <c r="DC122" s="1056"/>
      <c r="DD122" s="1056"/>
      <c r="DE122" s="1056"/>
      <c r="DF122" s="1057"/>
      <c r="DG122" s="961">
        <v>667592</v>
      </c>
      <c r="DH122" s="962"/>
      <c r="DI122" s="962"/>
      <c r="DJ122" s="962"/>
      <c r="DK122" s="962"/>
      <c r="DL122" s="962">
        <v>721469</v>
      </c>
      <c r="DM122" s="962"/>
      <c r="DN122" s="962"/>
      <c r="DO122" s="962"/>
      <c r="DP122" s="962"/>
      <c r="DQ122" s="962">
        <v>1588123</v>
      </c>
      <c r="DR122" s="962"/>
      <c r="DS122" s="962"/>
      <c r="DT122" s="962"/>
      <c r="DU122" s="962"/>
      <c r="DV122" s="963">
        <v>2.6</v>
      </c>
      <c r="DW122" s="963"/>
      <c r="DX122" s="963"/>
      <c r="DY122" s="963"/>
      <c r="DZ122" s="964"/>
    </row>
    <row r="123" spans="1:130" s="230" customFormat="1" ht="26.25" customHeight="1" x14ac:dyDescent="0.2">
      <c r="A123" s="1093"/>
      <c r="B123" s="985"/>
      <c r="C123" s="958" t="s">
        <v>471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453</v>
      </c>
      <c r="AB123" s="995"/>
      <c r="AC123" s="995"/>
      <c r="AD123" s="995"/>
      <c r="AE123" s="996"/>
      <c r="AF123" s="997" t="s">
        <v>490</v>
      </c>
      <c r="AG123" s="995"/>
      <c r="AH123" s="995"/>
      <c r="AI123" s="995"/>
      <c r="AJ123" s="996"/>
      <c r="AK123" s="997" t="s">
        <v>184</v>
      </c>
      <c r="AL123" s="995"/>
      <c r="AM123" s="995"/>
      <c r="AN123" s="995"/>
      <c r="AO123" s="996"/>
      <c r="AP123" s="998" t="s">
        <v>184</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491</v>
      </c>
      <c r="BP123" s="1041"/>
      <c r="BQ123" s="1099">
        <v>154343912</v>
      </c>
      <c r="BR123" s="1100"/>
      <c r="BS123" s="1100"/>
      <c r="BT123" s="1100"/>
      <c r="BU123" s="1100"/>
      <c r="BV123" s="1100">
        <v>152993258</v>
      </c>
      <c r="BW123" s="1100"/>
      <c r="BX123" s="1100"/>
      <c r="BY123" s="1100"/>
      <c r="BZ123" s="1100"/>
      <c r="CA123" s="1100">
        <v>152753889</v>
      </c>
      <c r="CB123" s="1100"/>
      <c r="CC123" s="1100"/>
      <c r="CD123" s="1100"/>
      <c r="CE123" s="1100"/>
      <c r="CF123" s="1037"/>
      <c r="CG123" s="1038"/>
      <c r="CH123" s="1038"/>
      <c r="CI123" s="1038"/>
      <c r="CJ123" s="1039"/>
      <c r="CK123" s="1045"/>
      <c r="CL123" s="1046"/>
      <c r="CM123" s="1046"/>
      <c r="CN123" s="1046"/>
      <c r="CO123" s="1047"/>
      <c r="CP123" s="1055" t="s">
        <v>492</v>
      </c>
      <c r="CQ123" s="1056"/>
      <c r="CR123" s="1056"/>
      <c r="CS123" s="1056"/>
      <c r="CT123" s="1056"/>
      <c r="CU123" s="1056"/>
      <c r="CV123" s="1056"/>
      <c r="CW123" s="1056"/>
      <c r="CX123" s="1056"/>
      <c r="CY123" s="1056"/>
      <c r="CZ123" s="1056"/>
      <c r="DA123" s="1056"/>
      <c r="DB123" s="1056"/>
      <c r="DC123" s="1056"/>
      <c r="DD123" s="1056"/>
      <c r="DE123" s="1056"/>
      <c r="DF123" s="1057"/>
      <c r="DG123" s="994">
        <v>567476</v>
      </c>
      <c r="DH123" s="995"/>
      <c r="DI123" s="995"/>
      <c r="DJ123" s="995"/>
      <c r="DK123" s="996"/>
      <c r="DL123" s="997">
        <v>621537</v>
      </c>
      <c r="DM123" s="995"/>
      <c r="DN123" s="995"/>
      <c r="DO123" s="995"/>
      <c r="DP123" s="996"/>
      <c r="DQ123" s="997">
        <v>803577</v>
      </c>
      <c r="DR123" s="995"/>
      <c r="DS123" s="995"/>
      <c r="DT123" s="995"/>
      <c r="DU123" s="996"/>
      <c r="DV123" s="998">
        <v>1.3</v>
      </c>
      <c r="DW123" s="999"/>
      <c r="DX123" s="999"/>
      <c r="DY123" s="999"/>
      <c r="DZ123" s="1000"/>
    </row>
    <row r="124" spans="1:130" s="230" customFormat="1" ht="26.25" customHeight="1" thickBot="1" x14ac:dyDescent="0.25">
      <c r="A124" s="1093"/>
      <c r="B124" s="985"/>
      <c r="C124" s="958" t="s">
        <v>474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453</v>
      </c>
      <c r="AB124" s="995"/>
      <c r="AC124" s="995"/>
      <c r="AD124" s="995"/>
      <c r="AE124" s="996"/>
      <c r="AF124" s="997" t="s">
        <v>453</v>
      </c>
      <c r="AG124" s="995"/>
      <c r="AH124" s="995"/>
      <c r="AI124" s="995"/>
      <c r="AJ124" s="996"/>
      <c r="AK124" s="997" t="s">
        <v>453</v>
      </c>
      <c r="AL124" s="995"/>
      <c r="AM124" s="995"/>
      <c r="AN124" s="995"/>
      <c r="AO124" s="996"/>
      <c r="AP124" s="998" t="s">
        <v>453</v>
      </c>
      <c r="AQ124" s="999"/>
      <c r="AR124" s="999"/>
      <c r="AS124" s="999"/>
      <c r="AT124" s="1000"/>
      <c r="AU124" s="1095" t="s">
        <v>493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46.1</v>
      </c>
      <c r="BR124" s="1063"/>
      <c r="BS124" s="1063"/>
      <c r="BT124" s="1063"/>
      <c r="BU124" s="1063"/>
      <c r="BV124" s="1063">
        <v>40.1</v>
      </c>
      <c r="BW124" s="1063"/>
      <c r="BX124" s="1063"/>
      <c r="BY124" s="1063"/>
      <c r="BZ124" s="1063"/>
      <c r="CA124" s="1063">
        <v>37.4</v>
      </c>
      <c r="CB124" s="1063"/>
      <c r="CC124" s="1063"/>
      <c r="CD124" s="1063"/>
      <c r="CE124" s="1063"/>
      <c r="CF124" s="1064"/>
      <c r="CG124" s="1065"/>
      <c r="CH124" s="1065"/>
      <c r="CI124" s="1065"/>
      <c r="CJ124" s="1066"/>
      <c r="CK124" s="1048"/>
      <c r="CL124" s="1048"/>
      <c r="CM124" s="1048"/>
      <c r="CN124" s="1048"/>
      <c r="CO124" s="1049"/>
      <c r="CP124" s="1055" t="s">
        <v>494</v>
      </c>
      <c r="CQ124" s="1056"/>
      <c r="CR124" s="1056"/>
      <c r="CS124" s="1056"/>
      <c r="CT124" s="1056"/>
      <c r="CU124" s="1056"/>
      <c r="CV124" s="1056"/>
      <c r="CW124" s="1056"/>
      <c r="CX124" s="1056"/>
      <c r="CY124" s="1056"/>
      <c r="CZ124" s="1056"/>
      <c r="DA124" s="1056"/>
      <c r="DB124" s="1056"/>
      <c r="DC124" s="1056"/>
      <c r="DD124" s="1056"/>
      <c r="DE124" s="1056"/>
      <c r="DF124" s="1057"/>
      <c r="DG124" s="1040">
        <v>189325</v>
      </c>
      <c r="DH124" s="1022"/>
      <c r="DI124" s="1022"/>
      <c r="DJ124" s="1022"/>
      <c r="DK124" s="1023"/>
      <c r="DL124" s="1021">
        <v>163055</v>
      </c>
      <c r="DM124" s="1022"/>
      <c r="DN124" s="1022"/>
      <c r="DO124" s="1022"/>
      <c r="DP124" s="1023"/>
      <c r="DQ124" s="1021">
        <v>157800</v>
      </c>
      <c r="DR124" s="1022"/>
      <c r="DS124" s="1022"/>
      <c r="DT124" s="1022"/>
      <c r="DU124" s="1023"/>
      <c r="DV124" s="1024">
        <v>0.3</v>
      </c>
      <c r="DW124" s="1025"/>
      <c r="DX124" s="1025"/>
      <c r="DY124" s="1025"/>
      <c r="DZ124" s="1026"/>
    </row>
    <row r="125" spans="1:130" s="230" customFormat="1" ht="26.25" customHeight="1" x14ac:dyDescent="0.2">
      <c r="A125" s="1093"/>
      <c r="B125" s="985"/>
      <c r="C125" s="958" t="s">
        <v>476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453</v>
      </c>
      <c r="AB125" s="995"/>
      <c r="AC125" s="995"/>
      <c r="AD125" s="995"/>
      <c r="AE125" s="996"/>
      <c r="AF125" s="997" t="s">
        <v>453</v>
      </c>
      <c r="AG125" s="995"/>
      <c r="AH125" s="995"/>
      <c r="AI125" s="995"/>
      <c r="AJ125" s="996"/>
      <c r="AK125" s="997" t="s">
        <v>453</v>
      </c>
      <c r="AL125" s="995"/>
      <c r="AM125" s="995"/>
      <c r="AN125" s="995"/>
      <c r="AO125" s="996"/>
      <c r="AP125" s="998" t="s">
        <v>453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495</v>
      </c>
      <c r="CL125" s="1043"/>
      <c r="CM125" s="1043"/>
      <c r="CN125" s="1043"/>
      <c r="CO125" s="1044"/>
      <c r="CP125" s="965" t="s">
        <v>496</v>
      </c>
      <c r="CQ125" s="933"/>
      <c r="CR125" s="933"/>
      <c r="CS125" s="933"/>
      <c r="CT125" s="933"/>
      <c r="CU125" s="933"/>
      <c r="CV125" s="933"/>
      <c r="CW125" s="933"/>
      <c r="CX125" s="933"/>
      <c r="CY125" s="933"/>
      <c r="CZ125" s="933"/>
      <c r="DA125" s="933"/>
      <c r="DB125" s="933"/>
      <c r="DC125" s="933"/>
      <c r="DD125" s="933"/>
      <c r="DE125" s="933"/>
      <c r="DF125" s="934"/>
      <c r="DG125" s="966" t="s">
        <v>453</v>
      </c>
      <c r="DH125" s="967"/>
      <c r="DI125" s="967"/>
      <c r="DJ125" s="967"/>
      <c r="DK125" s="967"/>
      <c r="DL125" s="967" t="s">
        <v>453</v>
      </c>
      <c r="DM125" s="967"/>
      <c r="DN125" s="967"/>
      <c r="DO125" s="967"/>
      <c r="DP125" s="967"/>
      <c r="DQ125" s="967" t="s">
        <v>453</v>
      </c>
      <c r="DR125" s="967"/>
      <c r="DS125" s="967"/>
      <c r="DT125" s="967"/>
      <c r="DU125" s="967"/>
      <c r="DV125" s="968" t="s">
        <v>453</v>
      </c>
      <c r="DW125" s="968"/>
      <c r="DX125" s="968"/>
      <c r="DY125" s="968"/>
      <c r="DZ125" s="969"/>
    </row>
    <row r="126" spans="1:130" s="230" customFormat="1" ht="26.25" customHeight="1" thickBot="1" x14ac:dyDescent="0.25">
      <c r="A126" s="1093"/>
      <c r="B126" s="985"/>
      <c r="C126" s="958" t="s">
        <v>478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246129</v>
      </c>
      <c r="AB126" s="995"/>
      <c r="AC126" s="995"/>
      <c r="AD126" s="995"/>
      <c r="AE126" s="996"/>
      <c r="AF126" s="997">
        <v>196329</v>
      </c>
      <c r="AG126" s="995"/>
      <c r="AH126" s="995"/>
      <c r="AI126" s="995"/>
      <c r="AJ126" s="996"/>
      <c r="AK126" s="997">
        <v>210810</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497</v>
      </c>
      <c r="CQ126" s="959"/>
      <c r="CR126" s="959"/>
      <c r="CS126" s="959"/>
      <c r="CT126" s="959"/>
      <c r="CU126" s="959"/>
      <c r="CV126" s="959"/>
      <c r="CW126" s="959"/>
      <c r="CX126" s="959"/>
      <c r="CY126" s="959"/>
      <c r="CZ126" s="959"/>
      <c r="DA126" s="959"/>
      <c r="DB126" s="959"/>
      <c r="DC126" s="959"/>
      <c r="DD126" s="959"/>
      <c r="DE126" s="959"/>
      <c r="DF126" s="960"/>
      <c r="DG126" s="961">
        <v>1275277</v>
      </c>
      <c r="DH126" s="962"/>
      <c r="DI126" s="962"/>
      <c r="DJ126" s="962"/>
      <c r="DK126" s="962"/>
      <c r="DL126" s="962">
        <v>1169106</v>
      </c>
      <c r="DM126" s="962"/>
      <c r="DN126" s="962"/>
      <c r="DO126" s="962"/>
      <c r="DP126" s="962"/>
      <c r="DQ126" s="962">
        <v>1062978</v>
      </c>
      <c r="DR126" s="962"/>
      <c r="DS126" s="962"/>
      <c r="DT126" s="962"/>
      <c r="DU126" s="962"/>
      <c r="DV126" s="963">
        <v>1.8</v>
      </c>
      <c r="DW126" s="963"/>
      <c r="DX126" s="963"/>
      <c r="DY126" s="963"/>
      <c r="DZ126" s="964"/>
    </row>
    <row r="127" spans="1:130" s="230" customFormat="1" ht="26.25" customHeight="1" x14ac:dyDescent="0.2">
      <c r="A127" s="1094"/>
      <c r="B127" s="987"/>
      <c r="C127" s="1009" t="s">
        <v>498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67</v>
      </c>
      <c r="AB127" s="995"/>
      <c r="AC127" s="995"/>
      <c r="AD127" s="995"/>
      <c r="AE127" s="996"/>
      <c r="AF127" s="997">
        <v>95</v>
      </c>
      <c r="AG127" s="995"/>
      <c r="AH127" s="995"/>
      <c r="AI127" s="995"/>
      <c r="AJ127" s="996"/>
      <c r="AK127" s="997">
        <v>101</v>
      </c>
      <c r="AL127" s="995"/>
      <c r="AM127" s="995"/>
      <c r="AN127" s="995"/>
      <c r="AO127" s="996"/>
      <c r="AP127" s="998">
        <v>0</v>
      </c>
      <c r="AQ127" s="999"/>
      <c r="AR127" s="999"/>
      <c r="AS127" s="999"/>
      <c r="AT127" s="1000"/>
      <c r="AU127" s="232"/>
      <c r="AV127" s="232"/>
      <c r="AW127" s="232"/>
      <c r="AX127" s="1067" t="s">
        <v>499</v>
      </c>
      <c r="AY127" s="1068"/>
      <c r="AZ127" s="1068"/>
      <c r="BA127" s="1068"/>
      <c r="BB127" s="1068"/>
      <c r="BC127" s="1068"/>
      <c r="BD127" s="1068"/>
      <c r="BE127" s="1069"/>
      <c r="BF127" s="1070" t="s">
        <v>500</v>
      </c>
      <c r="BG127" s="1068"/>
      <c r="BH127" s="1068"/>
      <c r="BI127" s="1068"/>
      <c r="BJ127" s="1068"/>
      <c r="BK127" s="1068"/>
      <c r="BL127" s="1069"/>
      <c r="BM127" s="1070" t="s">
        <v>501</v>
      </c>
      <c r="BN127" s="1068"/>
      <c r="BO127" s="1068"/>
      <c r="BP127" s="1068"/>
      <c r="BQ127" s="1068"/>
      <c r="BR127" s="1068"/>
      <c r="BS127" s="1069"/>
      <c r="BT127" s="1070" t="s">
        <v>502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503</v>
      </c>
      <c r="CQ127" s="959"/>
      <c r="CR127" s="959"/>
      <c r="CS127" s="959"/>
      <c r="CT127" s="959"/>
      <c r="CU127" s="959"/>
      <c r="CV127" s="959"/>
      <c r="CW127" s="959"/>
      <c r="CX127" s="959"/>
      <c r="CY127" s="959"/>
      <c r="CZ127" s="959"/>
      <c r="DA127" s="959"/>
      <c r="DB127" s="959"/>
      <c r="DC127" s="959"/>
      <c r="DD127" s="959"/>
      <c r="DE127" s="959"/>
      <c r="DF127" s="960"/>
      <c r="DG127" s="961" t="s">
        <v>184</v>
      </c>
      <c r="DH127" s="962"/>
      <c r="DI127" s="962"/>
      <c r="DJ127" s="962"/>
      <c r="DK127" s="962"/>
      <c r="DL127" s="962" t="s">
        <v>184</v>
      </c>
      <c r="DM127" s="962"/>
      <c r="DN127" s="962"/>
      <c r="DO127" s="962"/>
      <c r="DP127" s="962"/>
      <c r="DQ127" s="962" t="s">
        <v>184</v>
      </c>
      <c r="DR127" s="962"/>
      <c r="DS127" s="962"/>
      <c r="DT127" s="962"/>
      <c r="DU127" s="962"/>
      <c r="DV127" s="963" t="s">
        <v>184</v>
      </c>
      <c r="DW127" s="963"/>
      <c r="DX127" s="963"/>
      <c r="DY127" s="963"/>
      <c r="DZ127" s="964"/>
    </row>
    <row r="128" spans="1:130" s="230" customFormat="1" ht="26.25" customHeight="1" thickBot="1" x14ac:dyDescent="0.25">
      <c r="A128" s="1077" t="s">
        <v>504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505</v>
      </c>
      <c r="X128" s="1079"/>
      <c r="Y128" s="1079"/>
      <c r="Z128" s="1080"/>
      <c r="AA128" s="1081">
        <v>2632663</v>
      </c>
      <c r="AB128" s="1082"/>
      <c r="AC128" s="1082"/>
      <c r="AD128" s="1082"/>
      <c r="AE128" s="1083"/>
      <c r="AF128" s="1084">
        <v>2544951</v>
      </c>
      <c r="AG128" s="1082"/>
      <c r="AH128" s="1082"/>
      <c r="AI128" s="1082"/>
      <c r="AJ128" s="1083"/>
      <c r="AK128" s="1084">
        <v>2674271</v>
      </c>
      <c r="AL128" s="1082"/>
      <c r="AM128" s="1082"/>
      <c r="AN128" s="1082"/>
      <c r="AO128" s="1083"/>
      <c r="AP128" s="1085"/>
      <c r="AQ128" s="1086"/>
      <c r="AR128" s="1086"/>
      <c r="AS128" s="1086"/>
      <c r="AT128" s="1087"/>
      <c r="AU128" s="232"/>
      <c r="AV128" s="232"/>
      <c r="AW128" s="232"/>
      <c r="AX128" s="932" t="s">
        <v>506</v>
      </c>
      <c r="AY128" s="933"/>
      <c r="AZ128" s="933"/>
      <c r="BA128" s="933"/>
      <c r="BB128" s="933"/>
      <c r="BC128" s="933"/>
      <c r="BD128" s="933"/>
      <c r="BE128" s="934"/>
      <c r="BF128" s="1088" t="s">
        <v>453</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507</v>
      </c>
      <c r="CQ128" s="762"/>
      <c r="CR128" s="762"/>
      <c r="CS128" s="762"/>
      <c r="CT128" s="762"/>
      <c r="CU128" s="762"/>
      <c r="CV128" s="762"/>
      <c r="CW128" s="762"/>
      <c r="CX128" s="762"/>
      <c r="CY128" s="762"/>
      <c r="CZ128" s="762"/>
      <c r="DA128" s="762"/>
      <c r="DB128" s="762"/>
      <c r="DC128" s="762"/>
      <c r="DD128" s="762"/>
      <c r="DE128" s="762"/>
      <c r="DF128" s="1072"/>
      <c r="DG128" s="1073" t="s">
        <v>508</v>
      </c>
      <c r="DH128" s="1074"/>
      <c r="DI128" s="1074"/>
      <c r="DJ128" s="1074"/>
      <c r="DK128" s="1074"/>
      <c r="DL128" s="1074" t="s">
        <v>453</v>
      </c>
      <c r="DM128" s="1074"/>
      <c r="DN128" s="1074"/>
      <c r="DO128" s="1074"/>
      <c r="DP128" s="1074"/>
      <c r="DQ128" s="1074" t="s">
        <v>184</v>
      </c>
      <c r="DR128" s="1074"/>
      <c r="DS128" s="1074"/>
      <c r="DT128" s="1074"/>
      <c r="DU128" s="1074"/>
      <c r="DV128" s="1075" t="s">
        <v>184</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509</v>
      </c>
      <c r="X129" s="1107"/>
      <c r="Y129" s="1107"/>
      <c r="Z129" s="1108"/>
      <c r="AA129" s="994">
        <v>70386099</v>
      </c>
      <c r="AB129" s="995"/>
      <c r="AC129" s="995"/>
      <c r="AD129" s="995"/>
      <c r="AE129" s="996"/>
      <c r="AF129" s="997">
        <v>72224159</v>
      </c>
      <c r="AG129" s="995"/>
      <c r="AH129" s="995"/>
      <c r="AI129" s="995"/>
      <c r="AJ129" s="996"/>
      <c r="AK129" s="997">
        <v>70592618</v>
      </c>
      <c r="AL129" s="995"/>
      <c r="AM129" s="995"/>
      <c r="AN129" s="995"/>
      <c r="AO129" s="996"/>
      <c r="AP129" s="1109"/>
      <c r="AQ129" s="1110"/>
      <c r="AR129" s="1110"/>
      <c r="AS129" s="1110"/>
      <c r="AT129" s="1111"/>
      <c r="AU129" s="233"/>
      <c r="AV129" s="233"/>
      <c r="AW129" s="233"/>
      <c r="AX129" s="1101" t="s">
        <v>510</v>
      </c>
      <c r="AY129" s="959"/>
      <c r="AZ129" s="959"/>
      <c r="BA129" s="959"/>
      <c r="BB129" s="959"/>
      <c r="BC129" s="959"/>
      <c r="BD129" s="959"/>
      <c r="BE129" s="960"/>
      <c r="BF129" s="1102" t="s">
        <v>184</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512</v>
      </c>
      <c r="X130" s="1107"/>
      <c r="Y130" s="1107"/>
      <c r="Z130" s="1108"/>
      <c r="AA130" s="994">
        <v>10259067</v>
      </c>
      <c r="AB130" s="995"/>
      <c r="AC130" s="995"/>
      <c r="AD130" s="995"/>
      <c r="AE130" s="996"/>
      <c r="AF130" s="997">
        <v>10010470</v>
      </c>
      <c r="AG130" s="995"/>
      <c r="AH130" s="995"/>
      <c r="AI130" s="995"/>
      <c r="AJ130" s="996"/>
      <c r="AK130" s="997">
        <v>9935839</v>
      </c>
      <c r="AL130" s="995"/>
      <c r="AM130" s="995"/>
      <c r="AN130" s="995"/>
      <c r="AO130" s="996"/>
      <c r="AP130" s="1109"/>
      <c r="AQ130" s="1110"/>
      <c r="AR130" s="1110"/>
      <c r="AS130" s="1110"/>
      <c r="AT130" s="1111"/>
      <c r="AU130" s="233"/>
      <c r="AV130" s="233"/>
      <c r="AW130" s="233"/>
      <c r="AX130" s="1101" t="s">
        <v>513</v>
      </c>
      <c r="AY130" s="959"/>
      <c r="AZ130" s="959"/>
      <c r="BA130" s="959"/>
      <c r="BB130" s="959"/>
      <c r="BC130" s="959"/>
      <c r="BD130" s="959"/>
      <c r="BE130" s="960"/>
      <c r="BF130" s="1137">
        <v>5.0999999999999996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514</v>
      </c>
      <c r="X131" s="1144"/>
      <c r="Y131" s="1144"/>
      <c r="Z131" s="1145"/>
      <c r="AA131" s="1040">
        <v>60127032</v>
      </c>
      <c r="AB131" s="1022"/>
      <c r="AC131" s="1022"/>
      <c r="AD131" s="1022"/>
      <c r="AE131" s="1023"/>
      <c r="AF131" s="1021">
        <v>62213689</v>
      </c>
      <c r="AG131" s="1022"/>
      <c r="AH131" s="1022"/>
      <c r="AI131" s="1022"/>
      <c r="AJ131" s="1023"/>
      <c r="AK131" s="1021">
        <v>60656779</v>
      </c>
      <c r="AL131" s="1022"/>
      <c r="AM131" s="1022"/>
      <c r="AN131" s="1022"/>
      <c r="AO131" s="1023"/>
      <c r="AP131" s="1146"/>
      <c r="AQ131" s="1147"/>
      <c r="AR131" s="1147"/>
      <c r="AS131" s="1147"/>
      <c r="AT131" s="1148"/>
      <c r="AU131" s="233"/>
      <c r="AV131" s="233"/>
      <c r="AW131" s="233"/>
      <c r="AX131" s="1119" t="s">
        <v>515</v>
      </c>
      <c r="AY131" s="762"/>
      <c r="AZ131" s="762"/>
      <c r="BA131" s="762"/>
      <c r="BB131" s="762"/>
      <c r="BC131" s="762"/>
      <c r="BD131" s="762"/>
      <c r="BE131" s="1072"/>
      <c r="BF131" s="1120">
        <v>37.4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517</v>
      </c>
      <c r="W132" s="1130"/>
      <c r="X132" s="1130"/>
      <c r="Y132" s="1130"/>
      <c r="Z132" s="1131"/>
      <c r="AA132" s="1132">
        <v>5.212785158</v>
      </c>
      <c r="AB132" s="1133"/>
      <c r="AC132" s="1133"/>
      <c r="AD132" s="1133"/>
      <c r="AE132" s="1134"/>
      <c r="AF132" s="1135">
        <v>4.8452278729999998</v>
      </c>
      <c r="AG132" s="1133"/>
      <c r="AH132" s="1133"/>
      <c r="AI132" s="1133"/>
      <c r="AJ132" s="1134"/>
      <c r="AK132" s="1135">
        <v>5.324000142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518</v>
      </c>
      <c r="W133" s="1113"/>
      <c r="X133" s="1113"/>
      <c r="Y133" s="1113"/>
      <c r="Z133" s="1114"/>
      <c r="AA133" s="1115">
        <v>6.4</v>
      </c>
      <c r="AB133" s="1116"/>
      <c r="AC133" s="1116"/>
      <c r="AD133" s="1116"/>
      <c r="AE133" s="1117"/>
      <c r="AF133" s="1115">
        <v>5.0999999999999996</v>
      </c>
      <c r="AG133" s="1116"/>
      <c r="AH133" s="1116"/>
      <c r="AI133" s="1116"/>
      <c r="AJ133" s="1117"/>
      <c r="AK133" s="1115">
        <v>5.0999999999999996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RQ86tykVoW/8zHlsPninkI1BBxsvXfBwPkq8NJTxpZ1n0jVz9K+PK/pjjCrgt0T+s8lqwABqTv7Tk2AviZUhg==" saltValue="SsquncgxE3NplgjMANRX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A39"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3fodYj31zCH8mpvVpz7i4k4N53qbmgr28qEGIjojPQzd+Lxim5MzPouirr/fJvmjH9J4Pq5dXdBNDUYm4rFqw==" saltValue="jQ4ShpILtzCjyJf3gSAl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BB73" zoomScaleNormal="100" zoomScaleSheetLayoutView="55" workbookViewId="0"/>
  </sheetViews>
  <sheetFormatPr defaultColWidth="0" defaultRowHeight="13.5" customHeight="1" zeroHeight="1" x14ac:dyDescent="0.2"/>
  <cols>
    <col min="1" max="116" width="2.554687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sZb+HccsXCssbyf1YJ06Lk1MNuQbh/R9HvTZ3DRLjwlDt0pr4EeHqiJrJzD4DK+hvRd49kHNvBPqKr8t8x5sg==" saltValue="MO314j4BhKkSNxHBzNU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43"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5546875" style="261" hidden="1" customWidth="1"/>
    <col min="53" max="16384" width="8.554687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522</v>
      </c>
      <c r="AP7" s="272"/>
      <c r="AQ7" s="273" t="s">
        <v>523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524</v>
      </c>
      <c r="AQ8" s="279" t="s">
        <v>525</v>
      </c>
      <c r="AR8" s="280" t="s">
        <v>526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527</v>
      </c>
      <c r="AL9" s="1153"/>
      <c r="AM9" s="1153"/>
      <c r="AN9" s="1154"/>
      <c r="AO9" s="281">
        <v>17103826</v>
      </c>
      <c r="AP9" s="281">
        <v>69974</v>
      </c>
      <c r="AQ9" s="282">
        <v>63571</v>
      </c>
      <c r="AR9" s="283">
        <v>10.1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528</v>
      </c>
      <c r="AL10" s="1153"/>
      <c r="AM10" s="1153"/>
      <c r="AN10" s="1154"/>
      <c r="AO10" s="284">
        <v>850</v>
      </c>
      <c r="AP10" s="284">
        <v>3</v>
      </c>
      <c r="AQ10" s="285">
        <v>1690</v>
      </c>
      <c r="AR10" s="286">
        <v>-99.8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529</v>
      </c>
      <c r="AL11" s="1153"/>
      <c r="AM11" s="1153"/>
      <c r="AN11" s="1154"/>
      <c r="AO11" s="284">
        <v>1146955</v>
      </c>
      <c r="AP11" s="284">
        <v>4692</v>
      </c>
      <c r="AQ11" s="285">
        <v>679</v>
      </c>
      <c r="AR11" s="286">
        <v>591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530</v>
      </c>
      <c r="AL12" s="1153"/>
      <c r="AM12" s="1153"/>
      <c r="AN12" s="1154"/>
      <c r="AO12" s="284" t="s">
        <v>531</v>
      </c>
      <c r="AP12" s="284" t="s">
        <v>531</v>
      </c>
      <c r="AQ12" s="285">
        <v>23</v>
      </c>
      <c r="AR12" s="286" t="s">
        <v>531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532</v>
      </c>
      <c r="AL13" s="1153"/>
      <c r="AM13" s="1153"/>
      <c r="AN13" s="1154"/>
      <c r="AO13" s="284">
        <v>843876</v>
      </c>
      <c r="AP13" s="284">
        <v>3452</v>
      </c>
      <c r="AQ13" s="285">
        <v>1992</v>
      </c>
      <c r="AR13" s="286">
        <v>73.3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533</v>
      </c>
      <c r="AL14" s="1153"/>
      <c r="AM14" s="1153"/>
      <c r="AN14" s="1154"/>
      <c r="AO14" s="284">
        <v>349043</v>
      </c>
      <c r="AP14" s="284">
        <v>1428</v>
      </c>
      <c r="AQ14" s="285">
        <v>1254</v>
      </c>
      <c r="AR14" s="286">
        <v>13.9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534</v>
      </c>
      <c r="AL15" s="1156"/>
      <c r="AM15" s="1156"/>
      <c r="AN15" s="1157"/>
      <c r="AO15" s="284">
        <v>-1520978</v>
      </c>
      <c r="AP15" s="284">
        <v>-6223</v>
      </c>
      <c r="AQ15" s="285">
        <v>-3845</v>
      </c>
      <c r="AR15" s="286">
        <v>61.8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17923572</v>
      </c>
      <c r="AP16" s="284">
        <v>73328</v>
      </c>
      <c r="AQ16" s="285">
        <v>65365</v>
      </c>
      <c r="AR16" s="286">
        <v>12.2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539</v>
      </c>
      <c r="AL21" s="1159"/>
      <c r="AM21" s="1159"/>
      <c r="AN21" s="1160"/>
      <c r="AO21" s="297">
        <v>7.81</v>
      </c>
      <c r="AP21" s="298">
        <v>6.46</v>
      </c>
      <c r="AQ21" s="299">
        <v>1.35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540</v>
      </c>
      <c r="AL22" s="1159"/>
      <c r="AM22" s="1159"/>
      <c r="AN22" s="1160"/>
      <c r="AO22" s="302">
        <v>97.3</v>
      </c>
      <c r="AP22" s="303">
        <v>99.4</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541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522</v>
      </c>
      <c r="AP30" s="272"/>
      <c r="AQ30" s="273" t="s">
        <v>523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544</v>
      </c>
      <c r="AL32" s="1167"/>
      <c r="AM32" s="1167"/>
      <c r="AN32" s="1168"/>
      <c r="AO32" s="312">
        <v>12544009</v>
      </c>
      <c r="AP32" s="312">
        <v>51319</v>
      </c>
      <c r="AQ32" s="313">
        <v>37452</v>
      </c>
      <c r="AR32" s="314">
        <v>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545</v>
      </c>
      <c r="AL33" s="1167"/>
      <c r="AM33" s="1167"/>
      <c r="AN33" s="1168"/>
      <c r="AO33" s="312" t="s">
        <v>531</v>
      </c>
      <c r="AP33" s="312" t="s">
        <v>531</v>
      </c>
      <c r="AQ33" s="313" t="s">
        <v>531</v>
      </c>
      <c r="AR33" s="314" t="s">
        <v>531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546</v>
      </c>
      <c r="AL34" s="1167"/>
      <c r="AM34" s="1167"/>
      <c r="AN34" s="1168"/>
      <c r="AO34" s="312" t="s">
        <v>531</v>
      </c>
      <c r="AP34" s="312" t="s">
        <v>531</v>
      </c>
      <c r="AQ34" s="313">
        <v>45</v>
      </c>
      <c r="AR34" s="314" t="s">
        <v>531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547</v>
      </c>
      <c r="AL35" s="1167"/>
      <c r="AM35" s="1167"/>
      <c r="AN35" s="1168"/>
      <c r="AO35" s="312">
        <v>3084557</v>
      </c>
      <c r="AP35" s="312">
        <v>12619</v>
      </c>
      <c r="AQ35" s="313">
        <v>8356</v>
      </c>
      <c r="AR35" s="314">
        <v>51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548</v>
      </c>
      <c r="AL36" s="1167"/>
      <c r="AM36" s="1167"/>
      <c r="AN36" s="1168"/>
      <c r="AO36" s="312" t="s">
        <v>531</v>
      </c>
      <c r="AP36" s="312" t="s">
        <v>531</v>
      </c>
      <c r="AQ36" s="313">
        <v>443</v>
      </c>
      <c r="AR36" s="314" t="s">
        <v>531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549</v>
      </c>
      <c r="AL37" s="1167"/>
      <c r="AM37" s="1167"/>
      <c r="AN37" s="1168"/>
      <c r="AO37" s="312">
        <v>210911</v>
      </c>
      <c r="AP37" s="312">
        <v>863</v>
      </c>
      <c r="AQ37" s="313">
        <v>649</v>
      </c>
      <c r="AR37" s="314">
        <v>33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550</v>
      </c>
      <c r="AL38" s="1170"/>
      <c r="AM38" s="1170"/>
      <c r="AN38" s="1171"/>
      <c r="AO38" s="315" t="s">
        <v>531</v>
      </c>
      <c r="AP38" s="315" t="s">
        <v>531</v>
      </c>
      <c r="AQ38" s="316">
        <v>1</v>
      </c>
      <c r="AR38" s="304" t="s">
        <v>531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551</v>
      </c>
      <c r="AL39" s="1170"/>
      <c r="AM39" s="1170"/>
      <c r="AN39" s="1171"/>
      <c r="AO39" s="312">
        <v>-2674271</v>
      </c>
      <c r="AP39" s="312">
        <v>-10941</v>
      </c>
      <c r="AQ39" s="313">
        <v>-7867</v>
      </c>
      <c r="AR39" s="314">
        <v>39.1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552</v>
      </c>
      <c r="AL40" s="1167"/>
      <c r="AM40" s="1167"/>
      <c r="AN40" s="1168"/>
      <c r="AO40" s="312">
        <v>-9935839</v>
      </c>
      <c r="AP40" s="312">
        <v>-40649</v>
      </c>
      <c r="AQ40" s="313">
        <v>-28343</v>
      </c>
      <c r="AR40" s="314">
        <v>43.4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3229367</v>
      </c>
      <c r="AP41" s="312">
        <v>13212</v>
      </c>
      <c r="AQ41" s="313">
        <v>10736</v>
      </c>
      <c r="AR41" s="314">
        <v>23.1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522</v>
      </c>
      <c r="AN49" s="1163" t="s">
        <v>556</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557</v>
      </c>
      <c r="AO50" s="329" t="s">
        <v>558</v>
      </c>
      <c r="AP50" s="330" t="s">
        <v>559</v>
      </c>
      <c r="AQ50" s="331" t="s">
        <v>560</v>
      </c>
      <c r="AR50" s="332" t="s">
        <v>561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11643092</v>
      </c>
      <c r="AN51" s="334">
        <v>44963</v>
      </c>
      <c r="AO51" s="335">
        <v>-16</v>
      </c>
      <c r="AP51" s="336">
        <v>46457</v>
      </c>
      <c r="AQ51" s="337">
        <v>-3.4</v>
      </c>
      <c r="AR51" s="338">
        <v>-12.6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6379846</v>
      </c>
      <c r="AN52" s="342">
        <v>24638</v>
      </c>
      <c r="AO52" s="343">
        <v>-3.6</v>
      </c>
      <c r="AP52" s="344">
        <v>24020</v>
      </c>
      <c r="AQ52" s="345">
        <v>-4.5999999999999996</v>
      </c>
      <c r="AR52" s="346">
        <v>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14619913</v>
      </c>
      <c r="AN53" s="334">
        <v>57264</v>
      </c>
      <c r="AO53" s="335">
        <v>27.4</v>
      </c>
      <c r="AP53" s="336">
        <v>51849</v>
      </c>
      <c r="AQ53" s="337">
        <v>11.6</v>
      </c>
      <c r="AR53" s="338">
        <v>15.8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8874195</v>
      </c>
      <c r="AN54" s="342">
        <v>34759</v>
      </c>
      <c r="AO54" s="343">
        <v>41.1</v>
      </c>
      <c r="AP54" s="344">
        <v>26326</v>
      </c>
      <c r="AQ54" s="345">
        <v>9.6</v>
      </c>
      <c r="AR54" s="346">
        <v>31.5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12223897</v>
      </c>
      <c r="AN55" s="334">
        <v>48529</v>
      </c>
      <c r="AO55" s="335">
        <v>-15.3</v>
      </c>
      <c r="AP55" s="336">
        <v>52191</v>
      </c>
      <c r="AQ55" s="337">
        <v>0.7</v>
      </c>
      <c r="AR55" s="338">
        <v>-16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5875986</v>
      </c>
      <c r="AN56" s="342">
        <v>23327</v>
      </c>
      <c r="AO56" s="343">
        <v>-32.9</v>
      </c>
      <c r="AP56" s="344">
        <v>26807</v>
      </c>
      <c r="AQ56" s="345">
        <v>1.8</v>
      </c>
      <c r="AR56" s="346">
        <v>-34.700000000000003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9309133</v>
      </c>
      <c r="AN57" s="334">
        <v>37521</v>
      </c>
      <c r="AO57" s="335">
        <v>-22.7</v>
      </c>
      <c r="AP57" s="336">
        <v>48105</v>
      </c>
      <c r="AQ57" s="337">
        <v>-7.8</v>
      </c>
      <c r="AR57" s="338">
        <v>-14.9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4525116</v>
      </c>
      <c r="AN58" s="342">
        <v>18239</v>
      </c>
      <c r="AO58" s="343">
        <v>-21.8</v>
      </c>
      <c r="AP58" s="344">
        <v>24072</v>
      </c>
      <c r="AQ58" s="345">
        <v>-10.199999999999999</v>
      </c>
      <c r="AR58" s="346">
        <v>-11.6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10193333</v>
      </c>
      <c r="AN59" s="334">
        <v>41702</v>
      </c>
      <c r="AO59" s="335">
        <v>11.1</v>
      </c>
      <c r="AP59" s="336">
        <v>47446</v>
      </c>
      <c r="AQ59" s="337">
        <v>-1.4</v>
      </c>
      <c r="AR59" s="338">
        <v>12.5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4361058</v>
      </c>
      <c r="AN60" s="342">
        <v>17842</v>
      </c>
      <c r="AO60" s="343">
        <v>-2.2000000000000002</v>
      </c>
      <c r="AP60" s="344">
        <v>24371</v>
      </c>
      <c r="AQ60" s="345">
        <v>1.2</v>
      </c>
      <c r="AR60" s="346">
        <v>-3.4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11597874</v>
      </c>
      <c r="AN61" s="349">
        <v>45996</v>
      </c>
      <c r="AO61" s="350">
        <v>-3.1</v>
      </c>
      <c r="AP61" s="351">
        <v>49210</v>
      </c>
      <c r="AQ61" s="352">
        <v>-0.1</v>
      </c>
      <c r="AR61" s="338">
        <v>-3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6003240</v>
      </c>
      <c r="AN62" s="342">
        <v>23761</v>
      </c>
      <c r="AO62" s="343">
        <v>-3.9</v>
      </c>
      <c r="AP62" s="344">
        <v>25119</v>
      </c>
      <c r="AQ62" s="345">
        <v>-0.4</v>
      </c>
      <c r="AR62" s="346">
        <v>-3.5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5NM5QlvLPklLe50V1QFJwVuhnT8OUThJqpgX+7TgyoTdFNa6hgPOrWQfH/pb1oL8cAqrvEq0oDBqLOURONa7Sg==" saltValue="3CLf8PI2sGYwvPFXeoIJ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10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1" spans="125:125" ht="13.5" hidden="1" customHeight="1" x14ac:dyDescent="0.2">
      <c r="DU121" s="259"/>
    </row>
  </sheetData>
  <sheetProtection algorithmName="SHA-512" hashValue="gSQIpGJIWZKkpIKYnXkB4JVHvXz7qI432P2/kq8BLcsDcG+2GdEi4IcLByRuD8S6FRyXIzUDGlweRds5h+rHyQ==" saltValue="2rbvjLOVMHl5dpg3KQ91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1Qdiox9ScGLFX1gA41/Pcw6OsBD7cXdN2qV/u6elSSDv6ooOLKfZ8+RcZX9TU9pBoZhRyCz8ehC95dUM+n2Yeg==" saltValue="xAuBS97adctpa61k6zoj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55" zoomScaleNormal="55"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175" t="s">
        <v>3</v>
      </c>
      <c r="D47" s="1175"/>
      <c r="E47" s="1176"/>
      <c r="F47" s="11">
        <v>7.75</v>
      </c>
      <c r="G47" s="12">
        <v>8.15</v>
      </c>
      <c r="H47" s="12">
        <v>10.59</v>
      </c>
      <c r="I47" s="12">
        <v>11.73</v>
      </c>
      <c r="J47" s="13">
        <v>12.8</v>
      </c>
    </row>
    <row r="48" spans="2:10" ht="57.75" customHeight="1" x14ac:dyDescent="0.2">
      <c r="B48" s="14"/>
      <c r="C48" s="1177" t="s">
        <v>4</v>
      </c>
      <c r="D48" s="1177"/>
      <c r="E48" s="1178"/>
      <c r="F48" s="15">
        <v>0.67</v>
      </c>
      <c r="G48" s="16">
        <v>1.93</v>
      </c>
      <c r="H48" s="16">
        <v>2.92</v>
      </c>
      <c r="I48" s="16">
        <v>4.3499999999999996</v>
      </c>
      <c r="J48" s="17">
        <v>4.59</v>
      </c>
    </row>
    <row r="49" spans="2:10" ht="57.75" customHeight="1" thickBot="1" x14ac:dyDescent="0.25">
      <c r="B49" s="18"/>
      <c r="C49" s="1179" t="s">
        <v>5</v>
      </c>
      <c r="D49" s="1179"/>
      <c r="E49" s="1180"/>
      <c r="F49" s="19" t="s">
        <v>577</v>
      </c>
      <c r="G49" s="20">
        <v>1.68</v>
      </c>
      <c r="H49" s="20">
        <v>3.6</v>
      </c>
      <c r="I49" s="20">
        <v>3</v>
      </c>
      <c r="J49" s="21">
        <v>0.93</v>
      </c>
    </row>
    <row r="50" spans="2:10" ht="13.2" x14ac:dyDescent="0.2"/>
  </sheetData>
  <sheetProtection algorithmName="SHA-512" hashValue="KyT7h4Y3/EGpJnOo7JicZxLDO/KaSRAFGOcKn3GTm6EFOSWwXh35vIt2ceqaDyIPLBXqnZ80bj1CW3JA/O5Y1g==" saltValue="ttDhLaWfvgaJiyX2Wmf0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zaisei4</cp:lastModifiedBy>
  <cp:lastPrinted>2024-03-22T04:26:15Z</cp:lastPrinted>
  <dcterms:created xsi:type="dcterms:W3CDTF">2024-03-14T00:33:03Z</dcterms:created>
  <dcterms:modified xsi:type="dcterms:W3CDTF">2025-03-06T05:58:55Z</dcterms:modified>
  <cp:category/>
</cp:coreProperties>
</file>