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2.67.15\Lan-disk\02企画調整課（販路・市場）\◇市場担当\○水産取扱実績・売上高割使用料・統計報道対応\★月初め報道機関・ＨＰ関係（両市場）\1.ホームページ公開\R7水産青果\R0801\"/>
    </mc:Choice>
  </mc:AlternateContent>
  <xr:revisionPtr revIDLastSave="0" documentId="13_ncr:1_{C7F40C8D-E1B8-4E57-B24E-83121ABE2FBB}" xr6:coauthVersionLast="47" xr6:coauthVersionMax="47" xr10:uidLastSave="{00000000-0000-0000-0000-000000000000}"/>
  <bookViews>
    <workbookView xWindow="5835" yWindow="810" windowWidth="19035" windowHeight="14430" xr2:uid="{00000000-000D-0000-FFFF-FFFF00000000}"/>
  </bookViews>
  <sheets>
    <sheet name="R7鮮＋冷凍" sheetId="1" r:id="rId1"/>
  </sheets>
  <definedNames>
    <definedName name="_xlnm.Print_Area" localSheetId="0">'R7鮮＋冷凍'!$A$1:$W$63</definedName>
    <definedName name="_xlnm.Print_Titles" localSheetId="0">'R7鮮＋冷凍'!$1:$1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W53" i="1"/>
  <c r="W7" i="1"/>
  <c r="W10" i="1"/>
  <c r="W13" i="1"/>
  <c r="W16" i="1"/>
  <c r="W19" i="1"/>
  <c r="W22" i="1"/>
  <c r="W25" i="1"/>
  <c r="W29" i="1"/>
  <c r="W30" i="1"/>
  <c r="W41" i="1"/>
  <c r="W47" i="1"/>
  <c r="W50" i="1"/>
  <c r="W56" i="1"/>
  <c r="W59" i="1"/>
  <c r="W60" i="1"/>
  <c r="W61" i="1"/>
  <c r="V60" i="1"/>
  <c r="V29" i="1"/>
  <c r="V30" i="1"/>
  <c r="V61" i="1"/>
  <c r="V59" i="1"/>
  <c r="V56" i="1"/>
  <c r="V50" i="1"/>
  <c r="V47" i="1"/>
  <c r="V44" i="1"/>
  <c r="V41" i="1"/>
  <c r="V28" i="1"/>
  <c r="V25" i="1"/>
  <c r="V22" i="1"/>
  <c r="V19" i="1"/>
  <c r="V16" i="1"/>
  <c r="V13" i="1"/>
  <c r="V10" i="1"/>
  <c r="V7" i="1"/>
  <c r="W31" i="1" l="1"/>
  <c r="W67" i="1"/>
  <c r="W68" i="1"/>
  <c r="W62" i="1"/>
  <c r="V68" i="1"/>
  <c r="V67" i="1"/>
  <c r="V31" i="1"/>
  <c r="V62" i="1"/>
  <c r="F62" i="1"/>
  <c r="U61" i="1"/>
  <c r="U62" i="1" s="1"/>
  <c r="T61" i="1"/>
  <c r="S61" i="1"/>
  <c r="R61" i="1"/>
  <c r="Q61" i="1"/>
  <c r="Q62" i="1" s="1"/>
  <c r="P61" i="1"/>
  <c r="O61" i="1"/>
  <c r="O62" i="1" s="1"/>
  <c r="N61" i="1"/>
  <c r="N62" i="1" s="1"/>
  <c r="M61" i="1"/>
  <c r="M62" i="1" s="1"/>
  <c r="L61" i="1"/>
  <c r="K61" i="1"/>
  <c r="J61" i="1"/>
  <c r="I61" i="1"/>
  <c r="I62" i="1" s="1"/>
  <c r="H61" i="1"/>
  <c r="G61" i="1"/>
  <c r="G62" i="1" s="1"/>
  <c r="F61" i="1"/>
  <c r="E61" i="1"/>
  <c r="E62" i="1" s="1"/>
  <c r="D61" i="1"/>
  <c r="C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U59" i="1"/>
  <c r="U56" i="1"/>
  <c r="U53" i="1"/>
  <c r="U50" i="1"/>
  <c r="U47" i="1"/>
  <c r="U44" i="1"/>
  <c r="U41" i="1"/>
  <c r="U38" i="1"/>
  <c r="O31" i="1"/>
  <c r="U30" i="1"/>
  <c r="T30" i="1"/>
  <c r="S30" i="1"/>
  <c r="S31" i="1" s="1"/>
  <c r="R30" i="1"/>
  <c r="Q30" i="1"/>
  <c r="Q31" i="1" s="1"/>
  <c r="P30" i="1"/>
  <c r="P68" i="1" s="1"/>
  <c r="O30" i="1"/>
  <c r="N30" i="1"/>
  <c r="N68" i="1" s="1"/>
  <c r="M30" i="1"/>
  <c r="L30" i="1"/>
  <c r="K30" i="1"/>
  <c r="K31" i="1" s="1"/>
  <c r="J30" i="1"/>
  <c r="I30" i="1"/>
  <c r="I31" i="1" s="1"/>
  <c r="H30" i="1"/>
  <c r="H68" i="1" s="1"/>
  <c r="G30" i="1"/>
  <c r="F30" i="1"/>
  <c r="F68" i="1" s="1"/>
  <c r="E30" i="1"/>
  <c r="D30" i="1"/>
  <c r="C30" i="1"/>
  <c r="C31" i="1" s="1"/>
  <c r="U29" i="1"/>
  <c r="T29" i="1"/>
  <c r="T67" i="1" s="1"/>
  <c r="S29" i="1"/>
  <c r="S67" i="1" s="1"/>
  <c r="R29" i="1"/>
  <c r="Q29" i="1"/>
  <c r="Q67" i="1" s="1"/>
  <c r="P29" i="1"/>
  <c r="P67" i="1" s="1"/>
  <c r="O29" i="1"/>
  <c r="O67" i="1" s="1"/>
  <c r="N29" i="1"/>
  <c r="N67" i="1" s="1"/>
  <c r="M29" i="1"/>
  <c r="M67" i="1" s="1"/>
  <c r="L29" i="1"/>
  <c r="L67" i="1" s="1"/>
  <c r="K29" i="1"/>
  <c r="K67" i="1" s="1"/>
  <c r="J29" i="1"/>
  <c r="I29" i="1"/>
  <c r="I67" i="1" s="1"/>
  <c r="H29" i="1"/>
  <c r="H67" i="1" s="1"/>
  <c r="G29" i="1"/>
  <c r="G67" i="1" s="1"/>
  <c r="F29" i="1"/>
  <c r="F67" i="1" s="1"/>
  <c r="E29" i="1"/>
  <c r="E67" i="1" s="1"/>
  <c r="D29" i="1"/>
  <c r="D67" i="1" s="1"/>
  <c r="C29" i="1"/>
  <c r="C67" i="1" s="1"/>
  <c r="U28" i="1"/>
  <c r="U25" i="1"/>
  <c r="U22" i="1"/>
  <c r="U19" i="1"/>
  <c r="U16" i="1"/>
  <c r="U13" i="1"/>
  <c r="U10" i="1"/>
  <c r="U7" i="1"/>
  <c r="W69" i="1" l="1"/>
  <c r="J31" i="1"/>
  <c r="R31" i="1"/>
  <c r="H62" i="1"/>
  <c r="P62" i="1"/>
  <c r="D31" i="1"/>
  <c r="L31" i="1"/>
  <c r="T31" i="1"/>
  <c r="J62" i="1"/>
  <c r="R62" i="1"/>
  <c r="E31" i="1"/>
  <c r="M31" i="1"/>
  <c r="U31" i="1"/>
  <c r="C62" i="1"/>
  <c r="K62" i="1"/>
  <c r="S62" i="1"/>
  <c r="F31" i="1"/>
  <c r="D62" i="1"/>
  <c r="L62" i="1"/>
  <c r="T62" i="1"/>
  <c r="J67" i="1"/>
  <c r="R67" i="1"/>
  <c r="G68" i="1"/>
  <c r="O68" i="1"/>
  <c r="G31" i="1"/>
  <c r="N31" i="1"/>
  <c r="U67" i="1"/>
  <c r="V69" i="1"/>
  <c r="F69" i="1"/>
  <c r="N69" i="1"/>
  <c r="G69" i="1"/>
  <c r="O69" i="1"/>
  <c r="H69" i="1"/>
  <c r="P69" i="1"/>
  <c r="H31" i="1"/>
  <c r="P31" i="1"/>
  <c r="I68" i="1"/>
  <c r="I69" i="1" s="1"/>
  <c r="Q68" i="1"/>
  <c r="Q69" i="1" s="1"/>
  <c r="J68" i="1"/>
  <c r="J69" i="1" s="1"/>
  <c r="R68" i="1"/>
  <c r="R69" i="1" s="1"/>
  <c r="C68" i="1"/>
  <c r="C69" i="1" s="1"/>
  <c r="K68" i="1"/>
  <c r="K69" i="1" s="1"/>
  <c r="S68" i="1"/>
  <c r="S69" i="1" s="1"/>
  <c r="D68" i="1"/>
  <c r="D69" i="1" s="1"/>
  <c r="L68" i="1"/>
  <c r="L69" i="1" s="1"/>
  <c r="T68" i="1"/>
  <c r="T69" i="1" s="1"/>
  <c r="E68" i="1"/>
  <c r="E69" i="1" s="1"/>
  <c r="M68" i="1"/>
  <c r="M69" i="1" s="1"/>
  <c r="U68" i="1"/>
  <c r="U69" i="1" s="1"/>
</calcChain>
</file>

<file path=xl/sharedStrings.xml><?xml version="1.0" encoding="utf-8"?>
<sst xmlns="http://schemas.openxmlformats.org/spreadsheetml/2006/main" count="156" uniqueCount="49">
  <si>
    <t>函館市水産物地方卸売市場　するめいか取扱実績</t>
    <rPh sb="0" eb="12">
      <t>ハコダテシスイサンブツチホウオロシウリシジョウ</t>
    </rPh>
    <rPh sb="18" eb="20">
      <t>トリアツカイ</t>
    </rPh>
    <rPh sb="20" eb="22">
      <t>ジッセキ</t>
    </rPh>
    <phoneticPr fontId="3"/>
  </si>
  <si>
    <t>※道南漁期６月～１月のみ</t>
    <rPh sb="1" eb="3">
      <t>ドウナン</t>
    </rPh>
    <rPh sb="3" eb="5">
      <t>リョウキ</t>
    </rPh>
    <rPh sb="6" eb="7">
      <t>ガツ</t>
    </rPh>
    <rPh sb="9" eb="10">
      <t>ガツ</t>
    </rPh>
    <phoneticPr fontId="3"/>
  </si>
  <si>
    <t>鮮 す る め い か</t>
    <phoneticPr fontId="3"/>
  </si>
  <si>
    <t>期間</t>
    <rPh sb="0" eb="2">
      <t>キカン</t>
    </rPh>
    <phoneticPr fontId="3"/>
  </si>
  <si>
    <t>項　　　目</t>
    <rPh sb="0" eb="1">
      <t>コウ</t>
    </rPh>
    <rPh sb="4" eb="5">
      <t>メ</t>
    </rPh>
    <phoneticPr fontId="3"/>
  </si>
  <si>
    <t>Ｈ１７</t>
  </si>
  <si>
    <t>Ｈ１８</t>
    <phoneticPr fontId="3"/>
  </si>
  <si>
    <t>Ｈ１９</t>
  </si>
  <si>
    <t>Ｈ２０</t>
  </si>
  <si>
    <t>Ｈ２１</t>
  </si>
  <si>
    <t>Ｈ２２</t>
  </si>
  <si>
    <t>Ｈ２３</t>
  </si>
  <si>
    <t>Ｈ２４</t>
  </si>
  <si>
    <t>Ｈ２５</t>
  </si>
  <si>
    <t>Ｈ２６</t>
  </si>
  <si>
    <t>Ｈ２７</t>
  </si>
  <si>
    <t>Ｈ２８</t>
  </si>
  <si>
    <t>Ｈ２９</t>
    <phoneticPr fontId="3"/>
  </si>
  <si>
    <t>Ｈ３０</t>
    <phoneticPr fontId="3"/>
  </si>
  <si>
    <t>Ｒ１</t>
    <phoneticPr fontId="3"/>
  </si>
  <si>
    <t>Ｒ２</t>
    <phoneticPr fontId="3"/>
  </si>
  <si>
    <t>Ｒ３</t>
    <phoneticPr fontId="3"/>
  </si>
  <si>
    <t>Ｒ４</t>
    <phoneticPr fontId="3"/>
  </si>
  <si>
    <t>Ｒ５</t>
    <phoneticPr fontId="3"/>
  </si>
  <si>
    <t>６月</t>
    <rPh sb="1" eb="2">
      <t>ガツ</t>
    </rPh>
    <phoneticPr fontId="3"/>
  </si>
  <si>
    <t>取扱量    （トン）</t>
    <rPh sb="0" eb="3">
      <t>トリアツカイリョウ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</si>
  <si>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</si>
  <si>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キロ単価  （円）</t>
    <rPh sb="2" eb="4">
      <t>タンカ</t>
    </rPh>
    <rPh sb="7" eb="8">
      <t>エン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</si>
  <si>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</si>
  <si>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</si>
  <si>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</si>
  <si>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</si>
  <si>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</si>
  <si>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</si>
  <si>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</si>
  <si>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-</t>
  </si>
  <si>
    <t>計</t>
    <rPh sb="0" eb="1">
      <t>ケイ</t>
    </rPh>
    <phoneticPr fontId="3"/>
  </si>
  <si>
    <t>冷 凍 す る め い か</t>
    <rPh sb="0" eb="1">
      <t>ヒヤ</t>
    </rPh>
    <rPh sb="2" eb="3">
      <t>トウ</t>
    </rPh>
    <phoneticPr fontId="3"/>
  </si>
  <si>
    <t>鮮・冷凍　合計</t>
    <rPh sb="0" eb="1">
      <t>セン</t>
    </rPh>
    <rPh sb="2" eb="3">
      <t>ヒヤ</t>
    </rPh>
    <rPh sb="3" eb="4">
      <t>トウ</t>
    </rPh>
    <rPh sb="5" eb="7">
      <t>ゴウケイ</t>
    </rPh>
    <phoneticPr fontId="3"/>
  </si>
  <si>
    <t>6～1
計</t>
    <rPh sb="4" eb="5">
      <t>ケイ</t>
    </rPh>
    <phoneticPr fontId="3"/>
  </si>
  <si>
    <t>Ｒ６</t>
    <phoneticPr fontId="3"/>
  </si>
  <si>
    <t>Ｒ２</t>
  </si>
  <si>
    <t>Ｒ３</t>
  </si>
  <si>
    <t>Ｒ４</t>
  </si>
  <si>
    <t>Ｒ５</t>
  </si>
  <si>
    <t>Ｒ６</t>
  </si>
  <si>
    <t>-</t>
    <phoneticPr fontId="3"/>
  </si>
  <si>
    <t>Ｒ７</t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</si>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</sst>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38" fontId="4" fillId="0" borderId="1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0" xfId="1" applyFont="1" applyBorder="1">
      <alignment vertical="center"/>
    </xf>
    <xf numFmtId="0" fontId="6" fillId="0" borderId="0" xfId="0" applyFont="1">
      <alignment vertical="center"/>
    </xf>
    <xf numFmtId="38" fontId="4" fillId="0" borderId="0" xfId="0" applyNumberFormat="1" applyFont="1">
      <alignment vertical="center"/>
    </xf>
    <xf numFmtId="38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0" fontId="5" fillId="0" borderId="0" xfId="0" applyFont="1">
      <alignment vertical="center"/>
    </xf>
    <xf numFmtId="1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176" fontId="4" fillId="0" borderId="1" xfId="1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1"/>
  <sheetViews>
    <sheetView tabSelected="1" view="pageBreakPreview" topLeftCell="I5" zoomScale="90" zoomScaleNormal="90" zoomScaleSheetLayoutView="90" workbookViewId="0">
      <selection activeCell="Y22" sqref="Y22"/>
    </sheetView>
  </sheetViews>
  <sheetFormatPr defaultColWidth="8.625" defaultRowHeight="13.5" x14ac:dyDescent="0.4"/>
  <cols>
    <col min="1" max="1" width="8.625" style="2"/>
    <col min="2" max="2" width="16.875" style="2" customWidth="1"/>
    <col min="3" max="21" width="9.375" style="2" customWidth="1"/>
    <col min="22" max="22" width="9.375" style="11" customWidth="1"/>
    <col min="23" max="23" width="9.5" style="2" bestFit="1" customWidth="1"/>
    <col min="24" max="16384" width="8.625" style="2"/>
  </cols>
  <sheetData>
    <row r="1" spans="1:24" ht="20.100000000000001" customHeight="1" x14ac:dyDescent="0.4">
      <c r="A1" s="1" t="s">
        <v>0</v>
      </c>
      <c r="B1" s="1"/>
    </row>
    <row r="2" spans="1:24" ht="19.899999999999999" customHeight="1" x14ac:dyDescent="0.15">
      <c r="A2" s="3" t="s">
        <v>1</v>
      </c>
      <c r="X2" s="2" t="s">
        <v>48</v>
      </c>
    </row>
    <row r="3" spans="1:24" ht="19.899999999999999" customHeight="1" x14ac:dyDescent="0.4">
      <c r="A3" s="25" t="s">
        <v>2</v>
      </c>
      <c r="B3" s="25"/>
      <c r="C3" s="14"/>
      <c r="D3" s="14"/>
      <c r="E3" s="14"/>
      <c r="F3" s="14"/>
      <c r="X3" s="2" t="s">
        <v>48</v>
      </c>
    </row>
    <row r="4" spans="1:24" ht="19.899999999999999" customHeight="1" x14ac:dyDescent="0.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2" t="s">
        <v>40</v>
      </c>
      <c r="W4" s="12" t="s">
        <v>47</v>
      </c>
    </row>
    <row r="5" spans="1:24" ht="19.899999999999999" customHeight="1" x14ac:dyDescent="0.4">
      <c r="A5" s="24" t="s">
        <v>24</v>
      </c>
      <c r="B5" s="5" t="s">
        <v>25</v>
      </c>
      <c r="C5" s="4">
        <v>465</v>
      </c>
      <c r="D5" s="4">
        <v>493</v>
      </c>
      <c r="E5" s="4">
        <v>560</v>
      </c>
      <c r="F5" s="4">
        <v>303</v>
      </c>
      <c r="G5" s="4">
        <v>224</v>
      </c>
      <c r="H5" s="4">
        <v>244</v>
      </c>
      <c r="I5" s="4">
        <v>125</v>
      </c>
      <c r="J5" s="4">
        <v>240</v>
      </c>
      <c r="K5" s="4">
        <v>201</v>
      </c>
      <c r="L5" s="4">
        <v>159</v>
      </c>
      <c r="M5" s="4">
        <v>171</v>
      </c>
      <c r="N5" s="4">
        <v>179</v>
      </c>
      <c r="O5" s="4">
        <v>96</v>
      </c>
      <c r="P5" s="4">
        <v>31</v>
      </c>
      <c r="Q5" s="4">
        <v>42</v>
      </c>
      <c r="R5" s="4">
        <v>47</v>
      </c>
      <c r="S5" s="4">
        <v>26</v>
      </c>
      <c r="T5" s="4">
        <v>46.820700000000002</v>
      </c>
      <c r="U5" s="4">
        <v>29.225999999999999</v>
      </c>
      <c r="V5" s="13">
        <v>18.742999999999999</v>
      </c>
      <c r="W5" s="13">
        <v>10.123150000000001</v>
      </c>
    </row>
    <row r="6" spans="1:24" ht="19.899999999999999" customHeight="1" x14ac:dyDescent="0.4">
      <c r="A6" s="24"/>
      <c r="B6" s="5" t="s">
        <v>26</v>
      </c>
      <c r="C6" s="4">
        <v>141753</v>
      </c>
      <c r="D6" s="4">
        <v>143801</v>
      </c>
      <c r="E6" s="4">
        <v>147891</v>
      </c>
      <c r="F6" s="4">
        <v>87791</v>
      </c>
      <c r="G6" s="4">
        <v>78043</v>
      </c>
      <c r="H6" s="4">
        <v>93882</v>
      </c>
      <c r="I6" s="4">
        <v>47062</v>
      </c>
      <c r="J6" s="4">
        <v>90066</v>
      </c>
      <c r="K6" s="4">
        <v>84488</v>
      </c>
      <c r="L6" s="4">
        <v>62411</v>
      </c>
      <c r="M6" s="4">
        <v>73400</v>
      </c>
      <c r="N6" s="4">
        <v>90816</v>
      </c>
      <c r="O6" s="4">
        <v>72025</v>
      </c>
      <c r="P6" s="4">
        <v>40347</v>
      </c>
      <c r="Q6" s="4">
        <v>45032</v>
      </c>
      <c r="R6" s="4">
        <v>43616</v>
      </c>
      <c r="S6" s="4">
        <v>26274</v>
      </c>
      <c r="T6" s="4">
        <v>44712.671000000002</v>
      </c>
      <c r="U6" s="4">
        <v>38935.97</v>
      </c>
      <c r="V6" s="13">
        <v>32266.425999999999</v>
      </c>
      <c r="W6" s="13">
        <v>20109.73</v>
      </c>
    </row>
    <row r="7" spans="1:24" ht="18.75" customHeight="1" x14ac:dyDescent="0.4">
      <c r="A7" s="24"/>
      <c r="B7" s="5" t="s">
        <v>27</v>
      </c>
      <c r="C7" s="4">
        <v>305</v>
      </c>
      <c r="D7" s="4">
        <v>292</v>
      </c>
      <c r="E7" s="4">
        <v>264</v>
      </c>
      <c r="F7" s="4">
        <v>290</v>
      </c>
      <c r="G7" s="4">
        <v>348</v>
      </c>
      <c r="H7" s="4">
        <v>385</v>
      </c>
      <c r="I7" s="4">
        <v>376</v>
      </c>
      <c r="J7" s="4">
        <v>375</v>
      </c>
      <c r="K7" s="4">
        <v>420</v>
      </c>
      <c r="L7" s="4">
        <v>393</v>
      </c>
      <c r="M7" s="4">
        <v>429</v>
      </c>
      <c r="N7" s="4">
        <v>507</v>
      </c>
      <c r="O7" s="4">
        <v>750</v>
      </c>
      <c r="P7" s="4">
        <v>1302</v>
      </c>
      <c r="Q7" s="4">
        <v>1072</v>
      </c>
      <c r="R7" s="4">
        <v>928</v>
      </c>
      <c r="S7" s="4">
        <v>1011</v>
      </c>
      <c r="T7" s="4">
        <v>955</v>
      </c>
      <c r="U7" s="4">
        <f t="shared" ref="U7:V7" si="0">ROUND(U6/U5,0)</f>
        <v>1332</v>
      </c>
      <c r="V7" s="13">
        <f t="shared" si="0"/>
        <v>1722</v>
      </c>
      <c r="W7" s="13">
        <f t="shared" ref="W7" si="1">ROUND(W6/W5,0)</f>
        <v>1987</v>
      </c>
    </row>
    <row r="8" spans="1:24" ht="18.75" customHeight="1" x14ac:dyDescent="0.4">
      <c r="A8" s="24" t="s">
        <v>28</v>
      </c>
      <c r="B8" s="5" t="s">
        <v>25</v>
      </c>
      <c r="C8" s="4">
        <v>1381</v>
      </c>
      <c r="D8" s="4">
        <v>912</v>
      </c>
      <c r="E8" s="4">
        <v>877</v>
      </c>
      <c r="F8" s="4">
        <v>522</v>
      </c>
      <c r="G8" s="4">
        <v>493</v>
      </c>
      <c r="H8" s="4">
        <v>487</v>
      </c>
      <c r="I8" s="4">
        <v>728</v>
      </c>
      <c r="J8" s="4">
        <v>496</v>
      </c>
      <c r="K8" s="4">
        <v>764</v>
      </c>
      <c r="L8" s="4">
        <v>304</v>
      </c>
      <c r="M8" s="4">
        <v>606</v>
      </c>
      <c r="N8" s="4">
        <v>282</v>
      </c>
      <c r="O8" s="4">
        <v>155</v>
      </c>
      <c r="P8" s="4">
        <v>135</v>
      </c>
      <c r="Q8" s="4">
        <v>91</v>
      </c>
      <c r="R8" s="4">
        <v>74</v>
      </c>
      <c r="S8" s="4">
        <v>113</v>
      </c>
      <c r="T8" s="4">
        <v>104.6083</v>
      </c>
      <c r="U8" s="4">
        <v>63.838000000000001</v>
      </c>
      <c r="V8" s="13">
        <v>69.401399999999995</v>
      </c>
      <c r="W8" s="13">
        <v>133.01390000000001</v>
      </c>
    </row>
    <row r="9" spans="1:24" ht="18.75" customHeight="1" x14ac:dyDescent="0.4">
      <c r="A9" s="24"/>
      <c r="B9" s="5" t="s">
        <v>26</v>
      </c>
      <c r="C9" s="4">
        <v>246447</v>
      </c>
      <c r="D9" s="4">
        <v>251452</v>
      </c>
      <c r="E9" s="4">
        <v>215994</v>
      </c>
      <c r="F9" s="4">
        <v>130394</v>
      </c>
      <c r="G9" s="4">
        <v>129387</v>
      </c>
      <c r="H9" s="4">
        <v>164875</v>
      </c>
      <c r="I9" s="4">
        <v>204815</v>
      </c>
      <c r="J9" s="4">
        <v>135129</v>
      </c>
      <c r="K9" s="4">
        <v>226880</v>
      </c>
      <c r="L9" s="4">
        <v>136836</v>
      </c>
      <c r="M9" s="4">
        <v>206240</v>
      </c>
      <c r="N9" s="4">
        <v>155118</v>
      </c>
      <c r="O9" s="4">
        <v>112250</v>
      </c>
      <c r="P9" s="4">
        <v>89529</v>
      </c>
      <c r="Q9" s="4">
        <v>73953</v>
      </c>
      <c r="R9" s="4">
        <v>61260</v>
      </c>
      <c r="S9" s="4">
        <v>77430</v>
      </c>
      <c r="T9" s="4">
        <v>78772.460999999996</v>
      </c>
      <c r="U9" s="4">
        <v>83136.160000000003</v>
      </c>
      <c r="V9" s="13">
        <v>86437.104999999996</v>
      </c>
      <c r="W9" s="13">
        <v>90482.221999999994</v>
      </c>
    </row>
    <row r="10" spans="1:24" ht="18.75" customHeight="1" x14ac:dyDescent="0.4">
      <c r="A10" s="24"/>
      <c r="B10" s="5" t="s">
        <v>27</v>
      </c>
      <c r="C10" s="4">
        <v>178</v>
      </c>
      <c r="D10" s="4">
        <v>276</v>
      </c>
      <c r="E10" s="4">
        <v>246</v>
      </c>
      <c r="F10" s="4">
        <v>250</v>
      </c>
      <c r="G10" s="4">
        <v>262</v>
      </c>
      <c r="H10" s="4">
        <v>339</v>
      </c>
      <c r="I10" s="4">
        <v>281</v>
      </c>
      <c r="J10" s="4">
        <v>272</v>
      </c>
      <c r="K10" s="4">
        <v>297</v>
      </c>
      <c r="L10" s="4">
        <v>450</v>
      </c>
      <c r="M10" s="4">
        <v>340</v>
      </c>
      <c r="N10" s="4">
        <v>550</v>
      </c>
      <c r="O10" s="4">
        <v>724</v>
      </c>
      <c r="P10" s="4">
        <v>663</v>
      </c>
      <c r="Q10" s="4">
        <v>813</v>
      </c>
      <c r="R10" s="4">
        <v>828</v>
      </c>
      <c r="S10" s="4">
        <v>685</v>
      </c>
      <c r="T10" s="4">
        <v>753</v>
      </c>
      <c r="U10" s="4">
        <f t="shared" ref="U10:V10" si="2">ROUND(U9/U8,0)</f>
        <v>1302</v>
      </c>
      <c r="V10" s="13">
        <f t="shared" si="2"/>
        <v>1245</v>
      </c>
      <c r="W10" s="13">
        <f t="shared" ref="W10" si="3">ROUND(W9/W8,0)</f>
        <v>680</v>
      </c>
    </row>
    <row r="11" spans="1:24" ht="18.75" customHeight="1" x14ac:dyDescent="0.4">
      <c r="A11" s="24" t="s">
        <v>29</v>
      </c>
      <c r="B11" s="5" t="s">
        <v>25</v>
      </c>
      <c r="C11" s="4">
        <v>1208</v>
      </c>
      <c r="D11" s="4">
        <v>960</v>
      </c>
      <c r="E11" s="4">
        <v>1020</v>
      </c>
      <c r="F11" s="4">
        <v>902</v>
      </c>
      <c r="G11" s="4">
        <v>735</v>
      </c>
      <c r="H11" s="4">
        <v>784</v>
      </c>
      <c r="I11" s="4">
        <v>597</v>
      </c>
      <c r="J11" s="4">
        <v>1385</v>
      </c>
      <c r="K11" s="4">
        <v>655</v>
      </c>
      <c r="L11" s="4">
        <v>352</v>
      </c>
      <c r="M11" s="4">
        <v>312</v>
      </c>
      <c r="N11" s="4">
        <v>169</v>
      </c>
      <c r="O11" s="4">
        <v>394</v>
      </c>
      <c r="P11" s="4">
        <v>298</v>
      </c>
      <c r="Q11" s="4">
        <v>96</v>
      </c>
      <c r="R11" s="4">
        <v>68</v>
      </c>
      <c r="S11" s="4">
        <v>107</v>
      </c>
      <c r="T11" s="4">
        <v>73.203100000000006</v>
      </c>
      <c r="U11" s="15">
        <v>36.576999999999998</v>
      </c>
      <c r="V11" s="16">
        <v>51.472999999999999</v>
      </c>
      <c r="W11" s="16">
        <v>79.912199999999999</v>
      </c>
    </row>
    <row r="12" spans="1:24" ht="18.75" customHeight="1" x14ac:dyDescent="0.4">
      <c r="A12" s="24"/>
      <c r="B12" s="5" t="s">
        <v>26</v>
      </c>
      <c r="C12" s="4">
        <v>235747</v>
      </c>
      <c r="D12" s="4">
        <v>288384</v>
      </c>
      <c r="E12" s="4">
        <v>217449</v>
      </c>
      <c r="F12" s="4">
        <v>198373</v>
      </c>
      <c r="G12" s="4">
        <v>177555</v>
      </c>
      <c r="H12" s="4">
        <v>236158</v>
      </c>
      <c r="I12" s="4">
        <v>200181</v>
      </c>
      <c r="J12" s="4">
        <v>282573</v>
      </c>
      <c r="K12" s="4">
        <v>223307</v>
      </c>
      <c r="L12" s="4">
        <v>157635</v>
      </c>
      <c r="M12" s="4">
        <v>164466</v>
      </c>
      <c r="N12" s="4">
        <v>142422</v>
      </c>
      <c r="O12" s="4">
        <v>264625</v>
      </c>
      <c r="P12" s="4">
        <v>189050</v>
      </c>
      <c r="Q12" s="4">
        <v>82924</v>
      </c>
      <c r="R12" s="4">
        <v>68424</v>
      </c>
      <c r="S12" s="4">
        <v>76717</v>
      </c>
      <c r="T12" s="4">
        <v>81608.793999999994</v>
      </c>
      <c r="U12" s="4">
        <v>57493.711000000003</v>
      </c>
      <c r="V12" s="13">
        <v>80194.733999999997</v>
      </c>
      <c r="W12" s="13">
        <v>86301.152000000002</v>
      </c>
    </row>
    <row r="13" spans="1:24" ht="20.25" customHeight="1" x14ac:dyDescent="0.4">
      <c r="A13" s="24"/>
      <c r="B13" s="5" t="s">
        <v>27</v>
      </c>
      <c r="C13" s="4">
        <v>195</v>
      </c>
      <c r="D13" s="4">
        <v>300</v>
      </c>
      <c r="E13" s="4">
        <v>213</v>
      </c>
      <c r="F13" s="4">
        <v>220</v>
      </c>
      <c r="G13" s="4">
        <v>242</v>
      </c>
      <c r="H13" s="4">
        <v>301</v>
      </c>
      <c r="I13" s="4">
        <v>335</v>
      </c>
      <c r="J13" s="4">
        <v>204</v>
      </c>
      <c r="K13" s="4">
        <v>341</v>
      </c>
      <c r="L13" s="4">
        <v>448</v>
      </c>
      <c r="M13" s="4">
        <v>527</v>
      </c>
      <c r="N13" s="4">
        <v>843</v>
      </c>
      <c r="O13" s="4">
        <v>672</v>
      </c>
      <c r="P13" s="4">
        <v>634</v>
      </c>
      <c r="Q13" s="4">
        <v>864</v>
      </c>
      <c r="R13" s="4">
        <v>1006</v>
      </c>
      <c r="S13" s="4">
        <v>717</v>
      </c>
      <c r="T13" s="4">
        <v>1115</v>
      </c>
      <c r="U13" s="4">
        <f t="shared" ref="U13:V13" si="4">ROUND(U12/U11,0)</f>
        <v>1572</v>
      </c>
      <c r="V13" s="13">
        <f t="shared" si="4"/>
        <v>1558</v>
      </c>
      <c r="W13" s="13">
        <f t="shared" ref="W13" si="5">ROUND(W12/W11,0)</f>
        <v>1080</v>
      </c>
    </row>
    <row r="14" spans="1:24" ht="20.25" customHeight="1" x14ac:dyDescent="0.4">
      <c r="A14" s="24" t="s">
        <v>30</v>
      </c>
      <c r="B14" s="5" t="s">
        <v>25</v>
      </c>
      <c r="C14" s="4">
        <v>1074</v>
      </c>
      <c r="D14" s="4">
        <v>1023</v>
      </c>
      <c r="E14" s="4">
        <v>857</v>
      </c>
      <c r="F14" s="4">
        <v>2114</v>
      </c>
      <c r="G14" s="4">
        <v>527</v>
      </c>
      <c r="H14" s="4">
        <v>333</v>
      </c>
      <c r="I14" s="4">
        <v>528</v>
      </c>
      <c r="J14" s="4">
        <v>814</v>
      </c>
      <c r="K14" s="4">
        <v>537</v>
      </c>
      <c r="L14" s="4">
        <v>285</v>
      </c>
      <c r="M14" s="4">
        <v>333</v>
      </c>
      <c r="N14" s="4">
        <v>280</v>
      </c>
      <c r="O14" s="4">
        <v>392</v>
      </c>
      <c r="P14" s="4">
        <v>197</v>
      </c>
      <c r="Q14" s="4">
        <v>108</v>
      </c>
      <c r="R14" s="4">
        <v>86</v>
      </c>
      <c r="S14" s="4">
        <v>49</v>
      </c>
      <c r="T14" s="4">
        <v>127.5442</v>
      </c>
      <c r="U14" s="15">
        <v>23.239000000000001</v>
      </c>
      <c r="V14" s="16">
        <v>20.531300000000002</v>
      </c>
      <c r="W14" s="16">
        <v>230.4547</v>
      </c>
    </row>
    <row r="15" spans="1:24" ht="20.25" customHeight="1" x14ac:dyDescent="0.4">
      <c r="A15" s="24"/>
      <c r="B15" s="5" t="s">
        <v>26</v>
      </c>
      <c r="C15" s="4">
        <v>236895</v>
      </c>
      <c r="D15" s="4">
        <v>324717</v>
      </c>
      <c r="E15" s="4">
        <v>203153</v>
      </c>
      <c r="F15" s="4">
        <v>414447</v>
      </c>
      <c r="G15" s="4">
        <v>135596</v>
      </c>
      <c r="H15" s="4">
        <v>127286</v>
      </c>
      <c r="I15" s="4">
        <v>171318</v>
      </c>
      <c r="J15" s="4">
        <v>195277</v>
      </c>
      <c r="K15" s="4">
        <v>183524</v>
      </c>
      <c r="L15" s="4">
        <v>125263</v>
      </c>
      <c r="M15" s="4">
        <v>135843</v>
      </c>
      <c r="N15" s="4">
        <v>186677</v>
      </c>
      <c r="O15" s="4">
        <v>259706</v>
      </c>
      <c r="P15" s="4">
        <v>131415</v>
      </c>
      <c r="Q15" s="4">
        <v>96026</v>
      </c>
      <c r="R15" s="4">
        <v>62753</v>
      </c>
      <c r="S15" s="4">
        <v>40844</v>
      </c>
      <c r="T15" s="4">
        <v>122821.33100000001</v>
      </c>
      <c r="U15" s="4">
        <v>38971.097000000002</v>
      </c>
      <c r="V15" s="13">
        <v>43421.805</v>
      </c>
      <c r="W15" s="13">
        <v>162646.86799999999</v>
      </c>
    </row>
    <row r="16" spans="1:24" ht="21" customHeight="1" x14ac:dyDescent="0.4">
      <c r="A16" s="24"/>
      <c r="B16" s="5" t="s">
        <v>27</v>
      </c>
      <c r="C16" s="4">
        <v>221</v>
      </c>
      <c r="D16" s="4">
        <v>317</v>
      </c>
      <c r="E16" s="4">
        <v>237</v>
      </c>
      <c r="F16" s="4">
        <v>196</v>
      </c>
      <c r="G16" s="4">
        <v>257</v>
      </c>
      <c r="H16" s="4">
        <v>382</v>
      </c>
      <c r="I16" s="4">
        <v>324</v>
      </c>
      <c r="J16" s="4">
        <v>240</v>
      </c>
      <c r="K16" s="4">
        <v>342</v>
      </c>
      <c r="L16" s="4">
        <v>440</v>
      </c>
      <c r="M16" s="4">
        <v>408</v>
      </c>
      <c r="N16" s="4">
        <v>667</v>
      </c>
      <c r="O16" s="4">
        <v>663</v>
      </c>
      <c r="P16" s="4">
        <v>667</v>
      </c>
      <c r="Q16" s="4">
        <v>889</v>
      </c>
      <c r="R16" s="4">
        <v>730</v>
      </c>
      <c r="S16" s="4">
        <v>834</v>
      </c>
      <c r="T16" s="4">
        <v>963</v>
      </c>
      <c r="U16" s="4">
        <f>ROUND(U15/U14,0)</f>
        <v>1677</v>
      </c>
      <c r="V16" s="13">
        <f>ROUND(V15/V14,0)</f>
        <v>2115</v>
      </c>
      <c r="W16" s="13">
        <f>ROUND(W15/W14,0)</f>
        <v>706</v>
      </c>
    </row>
    <row r="17" spans="1:23" ht="21" customHeight="1" x14ac:dyDescent="0.4">
      <c r="A17" s="24" t="s">
        <v>31</v>
      </c>
      <c r="B17" s="5" t="s">
        <v>25</v>
      </c>
      <c r="C17" s="4">
        <v>624</v>
      </c>
      <c r="D17" s="4">
        <v>637</v>
      </c>
      <c r="E17" s="4">
        <v>899</v>
      </c>
      <c r="F17" s="4">
        <v>1923</v>
      </c>
      <c r="G17" s="4">
        <v>1459</v>
      </c>
      <c r="H17" s="4">
        <v>1010</v>
      </c>
      <c r="I17" s="4">
        <v>1072</v>
      </c>
      <c r="J17" s="4">
        <v>375</v>
      </c>
      <c r="K17" s="4">
        <v>335</v>
      </c>
      <c r="L17" s="4">
        <v>602</v>
      </c>
      <c r="M17" s="4">
        <v>212</v>
      </c>
      <c r="N17" s="4">
        <v>157</v>
      </c>
      <c r="O17" s="4">
        <v>474</v>
      </c>
      <c r="P17" s="4">
        <v>127</v>
      </c>
      <c r="Q17" s="4">
        <v>121</v>
      </c>
      <c r="R17" s="4">
        <v>103</v>
      </c>
      <c r="S17" s="4">
        <v>136</v>
      </c>
      <c r="T17" s="4">
        <v>91.5535</v>
      </c>
      <c r="U17" s="15">
        <v>77.063699999999997</v>
      </c>
      <c r="V17" s="16">
        <v>72.3249</v>
      </c>
      <c r="W17" s="16">
        <v>123.9975</v>
      </c>
    </row>
    <row r="18" spans="1:23" ht="21" customHeight="1" x14ac:dyDescent="0.4">
      <c r="A18" s="24"/>
      <c r="B18" s="5" t="s">
        <v>26</v>
      </c>
      <c r="C18" s="4">
        <v>200389</v>
      </c>
      <c r="D18" s="4">
        <v>202277</v>
      </c>
      <c r="E18" s="4">
        <v>231662</v>
      </c>
      <c r="F18" s="4">
        <v>416782</v>
      </c>
      <c r="G18" s="4">
        <v>317495</v>
      </c>
      <c r="H18" s="4">
        <v>296726</v>
      </c>
      <c r="I18" s="4">
        <v>302844</v>
      </c>
      <c r="J18" s="4">
        <v>136163</v>
      </c>
      <c r="K18" s="4">
        <v>133365</v>
      </c>
      <c r="L18" s="4">
        <v>185501</v>
      </c>
      <c r="M18" s="4">
        <v>90937</v>
      </c>
      <c r="N18" s="4">
        <v>136298</v>
      </c>
      <c r="O18" s="4">
        <v>282993</v>
      </c>
      <c r="P18" s="4">
        <v>95071</v>
      </c>
      <c r="Q18" s="4">
        <v>119136</v>
      </c>
      <c r="R18" s="4">
        <v>85180</v>
      </c>
      <c r="S18" s="4">
        <v>93172</v>
      </c>
      <c r="T18" s="4">
        <v>99316.887000000002</v>
      </c>
      <c r="U18" s="4">
        <v>96347.12</v>
      </c>
      <c r="V18" s="13">
        <v>79410.497000000003</v>
      </c>
      <c r="W18" s="13">
        <v>135241.58199999999</v>
      </c>
    </row>
    <row r="19" spans="1:23" ht="21" customHeight="1" x14ac:dyDescent="0.4">
      <c r="A19" s="24"/>
      <c r="B19" s="5" t="s">
        <v>27</v>
      </c>
      <c r="C19" s="4">
        <v>321</v>
      </c>
      <c r="D19" s="4">
        <v>318</v>
      </c>
      <c r="E19" s="4">
        <v>258</v>
      </c>
      <c r="F19" s="4">
        <v>217</v>
      </c>
      <c r="G19" s="4">
        <v>218</v>
      </c>
      <c r="H19" s="4">
        <v>294</v>
      </c>
      <c r="I19" s="4">
        <v>283</v>
      </c>
      <c r="J19" s="4">
        <v>363</v>
      </c>
      <c r="K19" s="4">
        <v>398</v>
      </c>
      <c r="L19" s="4">
        <v>308</v>
      </c>
      <c r="M19" s="4">
        <v>429</v>
      </c>
      <c r="N19" s="4">
        <v>868</v>
      </c>
      <c r="O19" s="4">
        <v>597</v>
      </c>
      <c r="P19" s="4">
        <v>749</v>
      </c>
      <c r="Q19" s="4">
        <v>985</v>
      </c>
      <c r="R19" s="4">
        <v>827</v>
      </c>
      <c r="S19" s="4">
        <v>685</v>
      </c>
      <c r="T19" s="4">
        <v>1085</v>
      </c>
      <c r="U19" s="4">
        <f t="shared" ref="U19:V19" si="6">ROUND(U18/U17,0)</f>
        <v>1250</v>
      </c>
      <c r="V19" s="13">
        <f t="shared" si="6"/>
        <v>1098</v>
      </c>
      <c r="W19" s="13">
        <f t="shared" ref="W19" si="7">ROUND(W18/W17,0)</f>
        <v>1091</v>
      </c>
    </row>
    <row r="20" spans="1:23" ht="21" customHeight="1" x14ac:dyDescent="0.4">
      <c r="A20" s="24" t="s">
        <v>32</v>
      </c>
      <c r="B20" s="5" t="s">
        <v>25</v>
      </c>
      <c r="C20" s="4">
        <v>982</v>
      </c>
      <c r="D20" s="4">
        <v>380</v>
      </c>
      <c r="E20" s="4">
        <v>1102</v>
      </c>
      <c r="F20" s="4">
        <v>1936</v>
      </c>
      <c r="G20" s="4">
        <v>1289</v>
      </c>
      <c r="H20" s="4">
        <v>1473</v>
      </c>
      <c r="I20" s="4">
        <v>1040</v>
      </c>
      <c r="J20" s="4">
        <v>373</v>
      </c>
      <c r="K20" s="4">
        <v>1161</v>
      </c>
      <c r="L20" s="4">
        <v>1313</v>
      </c>
      <c r="M20" s="4">
        <v>427</v>
      </c>
      <c r="N20" s="4">
        <v>393</v>
      </c>
      <c r="O20" s="4">
        <v>100</v>
      </c>
      <c r="P20" s="4">
        <v>38</v>
      </c>
      <c r="Q20" s="4">
        <v>98</v>
      </c>
      <c r="R20" s="4">
        <v>26</v>
      </c>
      <c r="S20" s="4">
        <v>55</v>
      </c>
      <c r="T20" s="4">
        <v>92.437600000000003</v>
      </c>
      <c r="U20" s="15">
        <v>76.428100000000001</v>
      </c>
      <c r="V20" s="16">
        <v>118.56229999999999</v>
      </c>
      <c r="W20" s="16">
        <v>94.209199999999996</v>
      </c>
    </row>
    <row r="21" spans="1:23" ht="21" customHeight="1" x14ac:dyDescent="0.4">
      <c r="A21" s="24"/>
      <c r="B21" s="5" t="s">
        <v>26</v>
      </c>
      <c r="C21" s="4">
        <v>270878</v>
      </c>
      <c r="D21" s="4">
        <v>130272</v>
      </c>
      <c r="E21" s="4">
        <v>253500</v>
      </c>
      <c r="F21" s="4">
        <v>423631</v>
      </c>
      <c r="G21" s="4">
        <v>286969</v>
      </c>
      <c r="H21" s="4">
        <v>405612</v>
      </c>
      <c r="I21" s="4">
        <v>251326</v>
      </c>
      <c r="J21" s="4">
        <v>121665</v>
      </c>
      <c r="K21" s="4">
        <v>362923</v>
      </c>
      <c r="L21" s="4">
        <v>409892</v>
      </c>
      <c r="M21" s="4">
        <v>166497</v>
      </c>
      <c r="N21" s="4">
        <v>422038</v>
      </c>
      <c r="O21" s="4">
        <v>51015</v>
      </c>
      <c r="P21" s="4">
        <v>29029</v>
      </c>
      <c r="Q21" s="4">
        <v>82713</v>
      </c>
      <c r="R21" s="4">
        <v>21366</v>
      </c>
      <c r="S21" s="4">
        <v>47743</v>
      </c>
      <c r="T21" s="4">
        <v>91090.239000000001</v>
      </c>
      <c r="U21" s="4">
        <v>96342.315000000002</v>
      </c>
      <c r="V21" s="17">
        <v>123908.868</v>
      </c>
      <c r="W21" s="17">
        <v>121662.64</v>
      </c>
    </row>
    <row r="22" spans="1:23" ht="21" customHeight="1" x14ac:dyDescent="0.4">
      <c r="A22" s="24"/>
      <c r="B22" s="5" t="s">
        <v>27</v>
      </c>
      <c r="C22" s="4">
        <v>276</v>
      </c>
      <c r="D22" s="4">
        <v>343</v>
      </c>
      <c r="E22" s="4">
        <v>230</v>
      </c>
      <c r="F22" s="4">
        <v>219</v>
      </c>
      <c r="G22" s="4">
        <v>223</v>
      </c>
      <c r="H22" s="4">
        <v>275</v>
      </c>
      <c r="I22" s="4">
        <v>242</v>
      </c>
      <c r="J22" s="4">
        <v>326</v>
      </c>
      <c r="K22" s="4">
        <v>313</v>
      </c>
      <c r="L22" s="4">
        <v>312</v>
      </c>
      <c r="M22" s="4">
        <v>390</v>
      </c>
      <c r="N22" s="4">
        <v>1074</v>
      </c>
      <c r="O22" s="4">
        <v>510</v>
      </c>
      <c r="P22" s="4">
        <v>764</v>
      </c>
      <c r="Q22" s="4">
        <v>844</v>
      </c>
      <c r="R22" s="4">
        <v>822</v>
      </c>
      <c r="S22" s="4">
        <v>868</v>
      </c>
      <c r="T22" s="4">
        <v>985</v>
      </c>
      <c r="U22" s="4">
        <f>ROUND(U21/U20,0)</f>
        <v>1261</v>
      </c>
      <c r="V22" s="13">
        <f>ROUND(V21/V20,0)</f>
        <v>1045</v>
      </c>
      <c r="W22" s="13">
        <f>ROUND(W21/W20,0)</f>
        <v>1291</v>
      </c>
    </row>
    <row r="23" spans="1:23" ht="21" customHeight="1" x14ac:dyDescent="0.4">
      <c r="A23" s="24" t="s">
        <v>33</v>
      </c>
      <c r="B23" s="5" t="s">
        <v>25</v>
      </c>
      <c r="C23" s="4">
        <v>459</v>
      </c>
      <c r="D23" s="4">
        <v>341</v>
      </c>
      <c r="E23" s="4">
        <v>1805</v>
      </c>
      <c r="F23" s="4">
        <v>1136</v>
      </c>
      <c r="G23" s="4">
        <v>377</v>
      </c>
      <c r="H23" s="4">
        <v>1293</v>
      </c>
      <c r="I23" s="4">
        <v>606</v>
      </c>
      <c r="J23" s="4">
        <v>316</v>
      </c>
      <c r="K23" s="4">
        <v>596</v>
      </c>
      <c r="L23" s="4">
        <v>495</v>
      </c>
      <c r="M23" s="4">
        <v>253</v>
      </c>
      <c r="N23" s="4">
        <v>33</v>
      </c>
      <c r="O23" s="4">
        <v>10</v>
      </c>
      <c r="P23" s="4">
        <v>12</v>
      </c>
      <c r="Q23" s="4">
        <v>168</v>
      </c>
      <c r="R23" s="4">
        <v>14</v>
      </c>
      <c r="S23" s="4">
        <v>5</v>
      </c>
      <c r="T23" s="4">
        <v>7.4920900000000001</v>
      </c>
      <c r="U23" s="4">
        <v>9.7015999999999991</v>
      </c>
      <c r="V23" s="13">
        <v>22.763200000000001</v>
      </c>
      <c r="W23" s="13">
        <v>22.443100000000001</v>
      </c>
    </row>
    <row r="24" spans="1:23" ht="21" customHeight="1" x14ac:dyDescent="0.4">
      <c r="A24" s="24"/>
      <c r="B24" s="5" t="s">
        <v>26</v>
      </c>
      <c r="C24" s="4">
        <v>167546</v>
      </c>
      <c r="D24" s="4">
        <v>123695</v>
      </c>
      <c r="E24" s="4">
        <v>387898</v>
      </c>
      <c r="F24" s="4">
        <v>305996</v>
      </c>
      <c r="G24" s="4">
        <v>118061</v>
      </c>
      <c r="H24" s="4">
        <v>348489</v>
      </c>
      <c r="I24" s="4">
        <v>164890</v>
      </c>
      <c r="J24" s="4">
        <v>119643</v>
      </c>
      <c r="K24" s="4">
        <v>195811</v>
      </c>
      <c r="L24" s="4">
        <v>198904</v>
      </c>
      <c r="M24" s="4">
        <v>114757</v>
      </c>
      <c r="N24" s="4">
        <v>29506</v>
      </c>
      <c r="O24" s="4">
        <v>6636</v>
      </c>
      <c r="P24" s="4">
        <v>9299</v>
      </c>
      <c r="Q24" s="4">
        <v>121031</v>
      </c>
      <c r="R24" s="4">
        <v>9409</v>
      </c>
      <c r="S24" s="4">
        <v>4162</v>
      </c>
      <c r="T24" s="4">
        <v>8135.848</v>
      </c>
      <c r="U24" s="4">
        <v>14139.555</v>
      </c>
      <c r="V24" s="13">
        <v>32676.487000000001</v>
      </c>
      <c r="W24" s="13">
        <v>21346.226999999999</v>
      </c>
    </row>
    <row r="25" spans="1:23" ht="21.75" customHeight="1" x14ac:dyDescent="0.4">
      <c r="A25" s="24"/>
      <c r="B25" s="5" t="s">
        <v>27</v>
      </c>
      <c r="C25" s="4">
        <v>365</v>
      </c>
      <c r="D25" s="4">
        <v>363</v>
      </c>
      <c r="E25" s="4">
        <v>215</v>
      </c>
      <c r="F25" s="4">
        <v>269</v>
      </c>
      <c r="G25" s="4">
        <v>313</v>
      </c>
      <c r="H25" s="4">
        <v>270</v>
      </c>
      <c r="I25" s="4">
        <v>272</v>
      </c>
      <c r="J25" s="4">
        <v>379</v>
      </c>
      <c r="K25" s="4">
        <v>329</v>
      </c>
      <c r="L25" s="4">
        <v>402</v>
      </c>
      <c r="M25" s="4">
        <v>454</v>
      </c>
      <c r="N25" s="4">
        <v>894</v>
      </c>
      <c r="O25" s="4">
        <v>664</v>
      </c>
      <c r="P25" s="4">
        <v>775</v>
      </c>
      <c r="Q25" s="4">
        <v>720</v>
      </c>
      <c r="R25" s="4">
        <v>672</v>
      </c>
      <c r="S25" s="4">
        <v>832</v>
      </c>
      <c r="T25" s="4">
        <v>1086</v>
      </c>
      <c r="U25" s="4">
        <f t="shared" ref="U25:V25" si="8">ROUND(U24/U23,0)</f>
        <v>1457</v>
      </c>
      <c r="V25" s="13">
        <f t="shared" si="8"/>
        <v>1435</v>
      </c>
      <c r="W25" s="13">
        <f t="shared" ref="W25" si="9">ROUND(W24/W23,0)</f>
        <v>951</v>
      </c>
    </row>
    <row r="26" spans="1:23" ht="21.75" customHeight="1" x14ac:dyDescent="0.4">
      <c r="A26" s="24" t="s">
        <v>34</v>
      </c>
      <c r="B26" s="5" t="s">
        <v>25</v>
      </c>
      <c r="C26" s="4">
        <v>35</v>
      </c>
      <c r="D26" s="4">
        <v>14</v>
      </c>
      <c r="E26" s="4">
        <v>136</v>
      </c>
      <c r="F26" s="4">
        <v>88</v>
      </c>
      <c r="G26" s="4">
        <v>26</v>
      </c>
      <c r="H26" s="4">
        <v>101</v>
      </c>
      <c r="I26" s="4">
        <v>28</v>
      </c>
      <c r="J26" s="4">
        <v>0</v>
      </c>
      <c r="K26" s="4">
        <v>17</v>
      </c>
      <c r="L26" s="4">
        <v>11</v>
      </c>
      <c r="M26" s="4">
        <v>0.20399999999999999</v>
      </c>
      <c r="N26" s="4">
        <v>0.10199999999999999</v>
      </c>
      <c r="O26" s="4">
        <v>1</v>
      </c>
      <c r="P26" s="4">
        <v>0.03</v>
      </c>
      <c r="Q26" s="4">
        <v>25</v>
      </c>
      <c r="R26" s="4">
        <v>18</v>
      </c>
      <c r="S26" s="4">
        <v>0.25</v>
      </c>
      <c r="T26" s="4">
        <v>4.0625</v>
      </c>
      <c r="U26" s="4">
        <v>1.0980000000000001</v>
      </c>
      <c r="V26" s="13">
        <v>26.596499999999999</v>
      </c>
      <c r="W26" s="13">
        <v>0</v>
      </c>
    </row>
    <row r="27" spans="1:23" ht="21.75" customHeight="1" x14ac:dyDescent="0.4">
      <c r="A27" s="24"/>
      <c r="B27" s="5" t="s">
        <v>26</v>
      </c>
      <c r="C27" s="4">
        <v>12694</v>
      </c>
      <c r="D27" s="4">
        <v>8186</v>
      </c>
      <c r="E27" s="4">
        <v>47481</v>
      </c>
      <c r="F27" s="4">
        <v>31108</v>
      </c>
      <c r="G27" s="4">
        <v>10913</v>
      </c>
      <c r="H27" s="4">
        <v>31564</v>
      </c>
      <c r="I27" s="4">
        <v>12324</v>
      </c>
      <c r="J27" s="4">
        <v>0</v>
      </c>
      <c r="K27" s="4">
        <v>7949</v>
      </c>
      <c r="L27" s="4">
        <v>3473</v>
      </c>
      <c r="M27" s="4">
        <v>129.16800000000001</v>
      </c>
      <c r="N27" s="4">
        <v>307.15199999999999</v>
      </c>
      <c r="O27" s="4">
        <v>662</v>
      </c>
      <c r="P27" s="4">
        <v>14.58</v>
      </c>
      <c r="Q27" s="4">
        <v>17099</v>
      </c>
      <c r="R27" s="4">
        <v>12547</v>
      </c>
      <c r="S27" s="4">
        <v>217.32599999999999</v>
      </c>
      <c r="T27" s="4">
        <v>2801.2779999999998</v>
      </c>
      <c r="U27" s="4">
        <v>1053.432</v>
      </c>
      <c r="V27" s="13">
        <v>29441.830999999998</v>
      </c>
      <c r="W27" s="13">
        <v>0</v>
      </c>
    </row>
    <row r="28" spans="1:23" ht="21.75" customHeight="1" x14ac:dyDescent="0.4">
      <c r="A28" s="24"/>
      <c r="B28" s="5" t="s">
        <v>27</v>
      </c>
      <c r="C28" s="4">
        <v>363</v>
      </c>
      <c r="D28" s="4">
        <v>585</v>
      </c>
      <c r="E28" s="4">
        <v>349</v>
      </c>
      <c r="F28" s="4">
        <v>354</v>
      </c>
      <c r="G28" s="4">
        <v>420</v>
      </c>
      <c r="H28" s="4">
        <v>313</v>
      </c>
      <c r="I28" s="4">
        <v>440</v>
      </c>
      <c r="J28" s="18" t="s">
        <v>35</v>
      </c>
      <c r="K28" s="4">
        <v>468</v>
      </c>
      <c r="L28" s="4">
        <v>316</v>
      </c>
      <c r="M28" s="4">
        <v>633</v>
      </c>
      <c r="N28" s="4">
        <v>3011</v>
      </c>
      <c r="O28" s="4">
        <v>662</v>
      </c>
      <c r="P28" s="4">
        <v>486</v>
      </c>
      <c r="Q28" s="4">
        <v>684</v>
      </c>
      <c r="R28" s="4">
        <v>697</v>
      </c>
      <c r="S28" s="4">
        <v>869</v>
      </c>
      <c r="T28" s="4">
        <v>690</v>
      </c>
      <c r="U28" s="4">
        <f t="shared" ref="U28:V28" si="10">ROUND(U27/U26,0)</f>
        <v>959</v>
      </c>
      <c r="V28" s="13">
        <f t="shared" si="10"/>
        <v>1107</v>
      </c>
      <c r="W28" s="18" t="s">
        <v>35</v>
      </c>
    </row>
    <row r="29" spans="1:23" ht="21.75" customHeight="1" x14ac:dyDescent="0.4">
      <c r="A29" s="26" t="s">
        <v>36</v>
      </c>
      <c r="B29" s="5" t="s">
        <v>25</v>
      </c>
      <c r="C29" s="22">
        <f t="shared" ref="C29:U30" si="11">SUM(C8,C5,C11,C14,C17,C20,C23,C26)</f>
        <v>6228</v>
      </c>
      <c r="D29" s="22">
        <f t="shared" si="11"/>
        <v>4760</v>
      </c>
      <c r="E29" s="22">
        <f t="shared" si="11"/>
        <v>7256</v>
      </c>
      <c r="F29" s="22">
        <f t="shared" si="11"/>
        <v>8924</v>
      </c>
      <c r="G29" s="22">
        <f t="shared" si="11"/>
        <v>5130</v>
      </c>
      <c r="H29" s="22">
        <f t="shared" si="11"/>
        <v>5725</v>
      </c>
      <c r="I29" s="22">
        <f t="shared" si="11"/>
        <v>4724</v>
      </c>
      <c r="J29" s="22">
        <f t="shared" si="11"/>
        <v>3999</v>
      </c>
      <c r="K29" s="22">
        <f t="shared" si="11"/>
        <v>4266</v>
      </c>
      <c r="L29" s="22">
        <f t="shared" si="11"/>
        <v>3521</v>
      </c>
      <c r="M29" s="22">
        <f t="shared" si="11"/>
        <v>2314.2040000000002</v>
      </c>
      <c r="N29" s="22">
        <f t="shared" si="11"/>
        <v>1493.1020000000001</v>
      </c>
      <c r="O29" s="22">
        <f t="shared" si="11"/>
        <v>1622</v>
      </c>
      <c r="P29" s="22">
        <f t="shared" si="11"/>
        <v>838.03</v>
      </c>
      <c r="Q29" s="22">
        <f t="shared" si="11"/>
        <v>749</v>
      </c>
      <c r="R29" s="22">
        <f t="shared" si="11"/>
        <v>436</v>
      </c>
      <c r="S29" s="22">
        <f t="shared" si="11"/>
        <v>491.25</v>
      </c>
      <c r="T29" s="22">
        <f t="shared" si="11"/>
        <v>547.72199000000001</v>
      </c>
      <c r="U29" s="22">
        <f>SUM(U8,U5,U11,U14,U17,U20,U23,U26)</f>
        <v>317.17140000000001</v>
      </c>
      <c r="V29" s="23">
        <f>SUM(V8,V5,V11,V14,V17,V20,V23,V26)</f>
        <v>400.39559999999994</v>
      </c>
      <c r="W29" s="23">
        <f>SUM(W8,W5,W11,W14,W17,W20,W23,W26)</f>
        <v>694.15374999999995</v>
      </c>
    </row>
    <row r="30" spans="1:23" ht="19.899999999999999" customHeight="1" x14ac:dyDescent="0.4">
      <c r="A30" s="24"/>
      <c r="B30" s="5" t="s">
        <v>26</v>
      </c>
      <c r="C30" s="4">
        <f t="shared" si="11"/>
        <v>1512349</v>
      </c>
      <c r="D30" s="4">
        <f t="shared" si="11"/>
        <v>1472784</v>
      </c>
      <c r="E30" s="4">
        <f t="shared" si="11"/>
        <v>1705028</v>
      </c>
      <c r="F30" s="4">
        <f t="shared" si="11"/>
        <v>2008522</v>
      </c>
      <c r="G30" s="4">
        <f t="shared" si="11"/>
        <v>1254019</v>
      </c>
      <c r="H30" s="4">
        <f t="shared" si="11"/>
        <v>1704592</v>
      </c>
      <c r="I30" s="4">
        <f t="shared" si="11"/>
        <v>1354760</v>
      </c>
      <c r="J30" s="4">
        <f t="shared" si="11"/>
        <v>1080516</v>
      </c>
      <c r="K30" s="4">
        <f t="shared" si="11"/>
        <v>1418247</v>
      </c>
      <c r="L30" s="4">
        <f t="shared" si="11"/>
        <v>1279915</v>
      </c>
      <c r="M30" s="4">
        <f t="shared" si="11"/>
        <v>952269.16799999995</v>
      </c>
      <c r="N30" s="4">
        <f t="shared" si="11"/>
        <v>1163182.152</v>
      </c>
      <c r="O30" s="4">
        <f t="shared" si="11"/>
        <v>1049912</v>
      </c>
      <c r="P30" s="4">
        <f t="shared" si="11"/>
        <v>583754.57999999996</v>
      </c>
      <c r="Q30" s="4">
        <f t="shared" si="11"/>
        <v>637914</v>
      </c>
      <c r="R30" s="4">
        <f t="shared" si="11"/>
        <v>364555</v>
      </c>
      <c r="S30" s="4">
        <f t="shared" si="11"/>
        <v>366559.326</v>
      </c>
      <c r="T30" s="4">
        <f t="shared" si="11"/>
        <v>529259.50900000008</v>
      </c>
      <c r="U30" s="4">
        <f t="shared" si="11"/>
        <v>426419.36</v>
      </c>
      <c r="V30" s="13">
        <f t="shared" ref="V30:W30" si="12">SUM(V9,V6,V12,V15,V18,V21,V24,V27)</f>
        <v>507757.75300000003</v>
      </c>
      <c r="W30" s="13">
        <f t="shared" si="12"/>
        <v>637790.42099999986</v>
      </c>
    </row>
    <row r="31" spans="1:23" ht="19.899999999999999" customHeight="1" x14ac:dyDescent="0.4">
      <c r="A31" s="24"/>
      <c r="B31" s="5" t="s">
        <v>27</v>
      </c>
      <c r="C31" s="4">
        <f t="shared" ref="C31:U31" si="13">ROUND(C30/C29,0)</f>
        <v>243</v>
      </c>
      <c r="D31" s="4">
        <f t="shared" si="13"/>
        <v>309</v>
      </c>
      <c r="E31" s="4">
        <f t="shared" si="13"/>
        <v>235</v>
      </c>
      <c r="F31" s="4">
        <f t="shared" si="13"/>
        <v>225</v>
      </c>
      <c r="G31" s="4">
        <f t="shared" si="13"/>
        <v>244</v>
      </c>
      <c r="H31" s="4">
        <f t="shared" si="13"/>
        <v>298</v>
      </c>
      <c r="I31" s="4">
        <f t="shared" si="13"/>
        <v>287</v>
      </c>
      <c r="J31" s="4">
        <f t="shared" si="13"/>
        <v>270</v>
      </c>
      <c r="K31" s="4">
        <f t="shared" si="13"/>
        <v>332</v>
      </c>
      <c r="L31" s="4">
        <f t="shared" si="13"/>
        <v>364</v>
      </c>
      <c r="M31" s="4">
        <f t="shared" si="13"/>
        <v>411</v>
      </c>
      <c r="N31" s="4">
        <f t="shared" si="13"/>
        <v>779</v>
      </c>
      <c r="O31" s="4">
        <f t="shared" si="13"/>
        <v>647</v>
      </c>
      <c r="P31" s="4">
        <f t="shared" si="13"/>
        <v>697</v>
      </c>
      <c r="Q31" s="4">
        <f t="shared" si="13"/>
        <v>852</v>
      </c>
      <c r="R31" s="4">
        <f t="shared" si="13"/>
        <v>836</v>
      </c>
      <c r="S31" s="4">
        <f t="shared" si="13"/>
        <v>746</v>
      </c>
      <c r="T31" s="4">
        <f t="shared" si="13"/>
        <v>966</v>
      </c>
      <c r="U31" s="4">
        <f t="shared" si="13"/>
        <v>1344</v>
      </c>
      <c r="V31" s="13">
        <f t="shared" ref="V31:W31" si="14">ROUND(V30/V29,0)</f>
        <v>1268</v>
      </c>
      <c r="W31" s="13">
        <f t="shared" si="14"/>
        <v>919</v>
      </c>
    </row>
    <row r="32" spans="1:23" ht="18.399999999999999" customHeight="1" x14ac:dyDescent="0.4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11"/>
    </row>
    <row r="33" spans="1:23" ht="19.899999999999999" customHeight="1" x14ac:dyDescent="0.4">
      <c r="A33" s="7"/>
      <c r="B33" s="7"/>
      <c r="C33" s="7"/>
      <c r="D33" s="7"/>
      <c r="E33" s="7"/>
      <c r="F33" s="7"/>
      <c r="U33" s="8"/>
      <c r="W33" s="11"/>
    </row>
    <row r="34" spans="1:23" ht="19.899999999999999" customHeight="1" x14ac:dyDescent="0.4">
      <c r="A34" s="27" t="s">
        <v>37</v>
      </c>
      <c r="B34" s="27"/>
      <c r="C34" s="7"/>
      <c r="D34" s="7"/>
      <c r="E34" s="7"/>
      <c r="F34" s="7"/>
      <c r="W34" s="11"/>
    </row>
    <row r="35" spans="1:23" ht="19.899999999999999" customHeight="1" x14ac:dyDescent="0.4">
      <c r="A35" s="10" t="s">
        <v>3</v>
      </c>
      <c r="B35" s="10" t="s">
        <v>4</v>
      </c>
      <c r="C35" s="10" t="s">
        <v>5</v>
      </c>
      <c r="D35" s="10" t="s">
        <v>6</v>
      </c>
      <c r="E35" s="10" t="s">
        <v>7</v>
      </c>
      <c r="F35" s="10" t="s">
        <v>8</v>
      </c>
      <c r="G35" s="10" t="s">
        <v>9</v>
      </c>
      <c r="H35" s="10" t="s">
        <v>10</v>
      </c>
      <c r="I35" s="10" t="s">
        <v>11</v>
      </c>
      <c r="J35" s="10" t="s">
        <v>12</v>
      </c>
      <c r="K35" s="10" t="s">
        <v>13</v>
      </c>
      <c r="L35" s="10" t="s">
        <v>14</v>
      </c>
      <c r="M35" s="10" t="s">
        <v>15</v>
      </c>
      <c r="N35" s="10" t="s">
        <v>16</v>
      </c>
      <c r="O35" s="10" t="s">
        <v>17</v>
      </c>
      <c r="P35" s="10" t="s">
        <v>18</v>
      </c>
      <c r="Q35" s="10" t="s">
        <v>19</v>
      </c>
      <c r="R35" s="10" t="s">
        <v>20</v>
      </c>
      <c r="S35" s="10" t="s">
        <v>21</v>
      </c>
      <c r="T35" s="10" t="s">
        <v>22</v>
      </c>
      <c r="U35" s="10" t="s">
        <v>23</v>
      </c>
      <c r="V35" s="12" t="s">
        <v>45</v>
      </c>
      <c r="W35" s="12" t="s">
        <v>47</v>
      </c>
    </row>
    <row r="36" spans="1:23" ht="18.75" customHeight="1" x14ac:dyDescent="0.4">
      <c r="A36" s="24" t="s">
        <v>24</v>
      </c>
      <c r="B36" s="5" t="s">
        <v>25</v>
      </c>
      <c r="C36" s="4">
        <v>250</v>
      </c>
      <c r="D36" s="4">
        <v>768</v>
      </c>
      <c r="E36" s="4">
        <v>755</v>
      </c>
      <c r="F36" s="4">
        <v>416</v>
      </c>
      <c r="G36" s="4">
        <v>647</v>
      </c>
      <c r="H36" s="4">
        <v>416</v>
      </c>
      <c r="I36" s="4">
        <v>642</v>
      </c>
      <c r="J36" s="4">
        <v>265</v>
      </c>
      <c r="K36" s="4">
        <v>144</v>
      </c>
      <c r="L36" s="4">
        <v>84</v>
      </c>
      <c r="M36" s="4">
        <v>159</v>
      </c>
      <c r="N36" s="4">
        <v>310</v>
      </c>
      <c r="O36" s="4">
        <v>146</v>
      </c>
      <c r="P36" s="4">
        <v>89</v>
      </c>
      <c r="Q36" s="4">
        <v>6</v>
      </c>
      <c r="R36" s="4">
        <v>1</v>
      </c>
      <c r="S36" s="4">
        <v>7.4999999999999997E-3</v>
      </c>
      <c r="T36" s="4">
        <v>0.28299999999999997</v>
      </c>
      <c r="U36" s="4">
        <v>4.2709999999999999</v>
      </c>
      <c r="V36" s="13">
        <v>0</v>
      </c>
      <c r="W36" s="13">
        <v>6.4000000000000001E-2</v>
      </c>
    </row>
    <row r="37" spans="1:23" ht="18.75" customHeight="1" x14ac:dyDescent="0.4">
      <c r="A37" s="24"/>
      <c r="B37" s="5" t="s">
        <v>26</v>
      </c>
      <c r="C37" s="4">
        <v>65144</v>
      </c>
      <c r="D37" s="4">
        <v>188715</v>
      </c>
      <c r="E37" s="4">
        <v>153850</v>
      </c>
      <c r="F37" s="4">
        <v>90417</v>
      </c>
      <c r="G37" s="4">
        <v>113872</v>
      </c>
      <c r="H37" s="4">
        <v>92576</v>
      </c>
      <c r="I37" s="4">
        <v>179513</v>
      </c>
      <c r="J37" s="4">
        <v>80433</v>
      </c>
      <c r="K37" s="4">
        <v>42746</v>
      </c>
      <c r="L37" s="4">
        <v>27554</v>
      </c>
      <c r="M37" s="4">
        <v>55269</v>
      </c>
      <c r="N37" s="4">
        <v>124630</v>
      </c>
      <c r="O37" s="4">
        <v>98539</v>
      </c>
      <c r="P37" s="4">
        <v>55827</v>
      </c>
      <c r="Q37" s="4">
        <v>3956</v>
      </c>
      <c r="R37" s="4">
        <v>695</v>
      </c>
      <c r="S37" s="4">
        <v>7.56</v>
      </c>
      <c r="T37" s="4">
        <v>160.27199999999999</v>
      </c>
      <c r="U37" s="4">
        <v>4262.8119999999999</v>
      </c>
      <c r="V37" s="13">
        <v>0</v>
      </c>
      <c r="W37" s="13">
        <v>96.768000000000001</v>
      </c>
    </row>
    <row r="38" spans="1:23" ht="18.75" customHeight="1" x14ac:dyDescent="0.4">
      <c r="A38" s="24"/>
      <c r="B38" s="5" t="s">
        <v>27</v>
      </c>
      <c r="C38" s="4">
        <v>261</v>
      </c>
      <c r="D38" s="4">
        <v>246</v>
      </c>
      <c r="E38" s="4">
        <v>204</v>
      </c>
      <c r="F38" s="4">
        <v>217</v>
      </c>
      <c r="G38" s="4">
        <v>176</v>
      </c>
      <c r="H38" s="4">
        <v>223</v>
      </c>
      <c r="I38" s="4">
        <v>280</v>
      </c>
      <c r="J38" s="4">
        <v>304</v>
      </c>
      <c r="K38" s="4">
        <v>297</v>
      </c>
      <c r="L38" s="4">
        <v>328</v>
      </c>
      <c r="M38" s="4">
        <v>348</v>
      </c>
      <c r="N38" s="4">
        <v>402</v>
      </c>
      <c r="O38" s="4">
        <v>675</v>
      </c>
      <c r="P38" s="4">
        <v>627</v>
      </c>
      <c r="Q38" s="4">
        <v>659</v>
      </c>
      <c r="R38" s="4">
        <v>695</v>
      </c>
      <c r="S38" s="9">
        <v>1008</v>
      </c>
      <c r="T38" s="9">
        <v>1008</v>
      </c>
      <c r="U38" s="4">
        <f t="shared" ref="U38" si="15">ROUND(U37/U36,0)</f>
        <v>998</v>
      </c>
      <c r="V38" s="21" t="s">
        <v>46</v>
      </c>
      <c r="W38" s="13">
        <f t="shared" ref="W38" si="16">ROUND(W37/W36,0)</f>
        <v>1512</v>
      </c>
    </row>
    <row r="39" spans="1:23" ht="18.75" customHeight="1" x14ac:dyDescent="0.4">
      <c r="A39" s="24" t="s">
        <v>28</v>
      </c>
      <c r="B39" s="5" t="s">
        <v>25</v>
      </c>
      <c r="C39" s="4">
        <v>1416</v>
      </c>
      <c r="D39" s="4">
        <v>1518</v>
      </c>
      <c r="E39" s="4">
        <v>699</v>
      </c>
      <c r="F39" s="4">
        <v>666</v>
      </c>
      <c r="G39" s="4">
        <v>1287</v>
      </c>
      <c r="H39" s="4">
        <v>1313</v>
      </c>
      <c r="I39" s="4">
        <v>1676</v>
      </c>
      <c r="J39" s="4">
        <v>2064</v>
      </c>
      <c r="K39" s="4">
        <v>1255</v>
      </c>
      <c r="L39" s="4">
        <v>1088</v>
      </c>
      <c r="M39" s="4">
        <v>839</v>
      </c>
      <c r="N39" s="4">
        <v>1189</v>
      </c>
      <c r="O39" s="4">
        <v>1052</v>
      </c>
      <c r="P39" s="4">
        <v>414</v>
      </c>
      <c r="Q39" s="4">
        <v>118</v>
      </c>
      <c r="R39" s="4">
        <v>205</v>
      </c>
      <c r="S39" s="4">
        <v>269</v>
      </c>
      <c r="T39" s="4">
        <v>0.46300000000000002</v>
      </c>
      <c r="U39" s="4">
        <v>0.314</v>
      </c>
      <c r="V39" s="13">
        <v>0.95699999999999996</v>
      </c>
      <c r="W39" s="13">
        <v>0.19900000000000001</v>
      </c>
    </row>
    <row r="40" spans="1:23" ht="18.75" customHeight="1" x14ac:dyDescent="0.4">
      <c r="A40" s="24"/>
      <c r="B40" s="5" t="s">
        <v>26</v>
      </c>
      <c r="C40" s="4">
        <v>314422</v>
      </c>
      <c r="D40" s="4">
        <v>312912</v>
      </c>
      <c r="E40" s="4">
        <v>176668</v>
      </c>
      <c r="F40" s="4">
        <v>145254</v>
      </c>
      <c r="G40" s="4">
        <v>319306</v>
      </c>
      <c r="H40" s="4">
        <v>337966</v>
      </c>
      <c r="I40" s="4">
        <v>513742</v>
      </c>
      <c r="J40" s="4">
        <v>482274</v>
      </c>
      <c r="K40" s="4">
        <v>395090</v>
      </c>
      <c r="L40" s="4">
        <v>324805</v>
      </c>
      <c r="M40" s="4">
        <v>309427</v>
      </c>
      <c r="N40" s="4">
        <v>525831</v>
      </c>
      <c r="O40" s="4">
        <v>568652</v>
      </c>
      <c r="P40" s="4">
        <v>237582</v>
      </c>
      <c r="Q40" s="4">
        <v>70748</v>
      </c>
      <c r="R40" s="4">
        <v>134760</v>
      </c>
      <c r="S40" s="4">
        <v>182024</v>
      </c>
      <c r="T40" s="4">
        <v>416.23200000000003</v>
      </c>
      <c r="U40" s="4">
        <v>218.24600000000001</v>
      </c>
      <c r="V40" s="13">
        <v>1258.3620000000001</v>
      </c>
      <c r="W40" s="13">
        <v>340.84800000000001</v>
      </c>
    </row>
    <row r="41" spans="1:23" ht="19.5" customHeight="1" x14ac:dyDescent="0.4">
      <c r="A41" s="24"/>
      <c r="B41" s="5" t="s">
        <v>27</v>
      </c>
      <c r="C41" s="4">
        <v>222</v>
      </c>
      <c r="D41" s="4">
        <v>206</v>
      </c>
      <c r="E41" s="4">
        <v>253</v>
      </c>
      <c r="F41" s="4">
        <v>218</v>
      </c>
      <c r="G41" s="4">
        <v>248</v>
      </c>
      <c r="H41" s="4">
        <v>257</v>
      </c>
      <c r="I41" s="4">
        <v>307</v>
      </c>
      <c r="J41" s="4">
        <v>234</v>
      </c>
      <c r="K41" s="4">
        <v>315</v>
      </c>
      <c r="L41" s="4">
        <v>299</v>
      </c>
      <c r="M41" s="4">
        <v>369</v>
      </c>
      <c r="N41" s="4">
        <v>442</v>
      </c>
      <c r="O41" s="4">
        <v>541</v>
      </c>
      <c r="P41" s="4">
        <v>574</v>
      </c>
      <c r="Q41" s="4">
        <v>600</v>
      </c>
      <c r="R41" s="4">
        <v>657</v>
      </c>
      <c r="S41" s="4">
        <v>677</v>
      </c>
      <c r="T41" s="4">
        <v>899</v>
      </c>
      <c r="U41" s="4">
        <f t="shared" ref="U41:V41" si="17">ROUND(U40/U39,0)</f>
        <v>695</v>
      </c>
      <c r="V41" s="13">
        <f t="shared" si="17"/>
        <v>1315</v>
      </c>
      <c r="W41" s="13">
        <f t="shared" ref="W41" si="18">ROUND(W40/W39,0)</f>
        <v>1713</v>
      </c>
    </row>
    <row r="42" spans="1:23" ht="19.5" customHeight="1" x14ac:dyDescent="0.4">
      <c r="A42" s="24" t="s">
        <v>29</v>
      </c>
      <c r="B42" s="5" t="s">
        <v>25</v>
      </c>
      <c r="C42" s="4">
        <v>4824</v>
      </c>
      <c r="D42" s="4">
        <v>4261</v>
      </c>
      <c r="E42" s="4">
        <v>4888</v>
      </c>
      <c r="F42" s="4">
        <v>2190</v>
      </c>
      <c r="G42" s="4">
        <v>3852</v>
      </c>
      <c r="H42" s="4">
        <v>3585</v>
      </c>
      <c r="I42" s="4">
        <v>6194</v>
      </c>
      <c r="J42" s="4">
        <v>4407</v>
      </c>
      <c r="K42" s="4">
        <v>3840</v>
      </c>
      <c r="L42" s="4">
        <v>1297</v>
      </c>
      <c r="M42" s="4">
        <v>1192</v>
      </c>
      <c r="N42" s="4">
        <v>2327</v>
      </c>
      <c r="O42" s="4">
        <v>2212</v>
      </c>
      <c r="P42" s="4">
        <v>1297</v>
      </c>
      <c r="Q42" s="4">
        <v>97</v>
      </c>
      <c r="R42" s="4">
        <v>81</v>
      </c>
      <c r="S42" s="4">
        <v>98</v>
      </c>
      <c r="T42" s="4">
        <v>127.438</v>
      </c>
      <c r="U42" s="4">
        <v>47.648000000000003</v>
      </c>
      <c r="V42" s="13">
        <v>1.5449999999999999</v>
      </c>
      <c r="W42" s="13">
        <v>0</v>
      </c>
    </row>
    <row r="43" spans="1:23" ht="19.5" customHeight="1" x14ac:dyDescent="0.4">
      <c r="A43" s="24"/>
      <c r="B43" s="5" t="s">
        <v>26</v>
      </c>
      <c r="C43" s="4">
        <v>1141784</v>
      </c>
      <c r="D43" s="4">
        <v>1031309</v>
      </c>
      <c r="E43" s="4">
        <v>1171536</v>
      </c>
      <c r="F43" s="4">
        <v>502132</v>
      </c>
      <c r="G43" s="4">
        <v>895211</v>
      </c>
      <c r="H43" s="4">
        <v>960874</v>
      </c>
      <c r="I43" s="4">
        <v>1613063</v>
      </c>
      <c r="J43" s="4">
        <v>1088305</v>
      </c>
      <c r="K43" s="4">
        <v>1274102</v>
      </c>
      <c r="L43" s="4">
        <v>437751</v>
      </c>
      <c r="M43" s="4">
        <v>465941</v>
      </c>
      <c r="N43" s="4">
        <v>1226303</v>
      </c>
      <c r="O43" s="4">
        <v>1474162</v>
      </c>
      <c r="P43" s="4">
        <v>797602</v>
      </c>
      <c r="Q43" s="4">
        <v>67855</v>
      </c>
      <c r="R43" s="4">
        <v>59826</v>
      </c>
      <c r="S43" s="4">
        <v>71520</v>
      </c>
      <c r="T43" s="4">
        <v>115221.33500000001</v>
      </c>
      <c r="U43" s="4">
        <v>78875.868000000002</v>
      </c>
      <c r="V43" s="13">
        <v>2147.31</v>
      </c>
      <c r="W43" s="13">
        <v>0</v>
      </c>
    </row>
    <row r="44" spans="1:23" ht="20.25" customHeight="1" x14ac:dyDescent="0.4">
      <c r="A44" s="24"/>
      <c r="B44" s="5" t="s">
        <v>27</v>
      </c>
      <c r="C44" s="4">
        <v>237</v>
      </c>
      <c r="D44" s="4">
        <v>242</v>
      </c>
      <c r="E44" s="4">
        <v>240</v>
      </c>
      <c r="F44" s="4">
        <v>229</v>
      </c>
      <c r="G44" s="4">
        <v>232</v>
      </c>
      <c r="H44" s="4">
        <v>268</v>
      </c>
      <c r="I44" s="4">
        <v>260</v>
      </c>
      <c r="J44" s="4">
        <v>247</v>
      </c>
      <c r="K44" s="4">
        <v>332</v>
      </c>
      <c r="L44" s="4">
        <v>338</v>
      </c>
      <c r="M44" s="4">
        <v>391</v>
      </c>
      <c r="N44" s="4">
        <v>527</v>
      </c>
      <c r="O44" s="4">
        <v>666</v>
      </c>
      <c r="P44" s="4">
        <v>615</v>
      </c>
      <c r="Q44" s="4">
        <v>700</v>
      </c>
      <c r="R44" s="4">
        <v>739</v>
      </c>
      <c r="S44" s="4">
        <v>730</v>
      </c>
      <c r="T44" s="4">
        <v>904</v>
      </c>
      <c r="U44" s="4">
        <f t="shared" ref="U44:V44" si="19">ROUND(U43/U42,0)</f>
        <v>1655</v>
      </c>
      <c r="V44" s="13">
        <f t="shared" si="19"/>
        <v>1390</v>
      </c>
      <c r="W44" s="13">
        <v>0</v>
      </c>
    </row>
    <row r="45" spans="1:23" ht="20.25" customHeight="1" x14ac:dyDescent="0.4">
      <c r="A45" s="26" t="s">
        <v>30</v>
      </c>
      <c r="B45" s="5" t="s">
        <v>25</v>
      </c>
      <c r="C45" s="4">
        <v>1739</v>
      </c>
      <c r="D45" s="4">
        <v>2030</v>
      </c>
      <c r="E45" s="4">
        <v>3796</v>
      </c>
      <c r="F45" s="4">
        <v>3811</v>
      </c>
      <c r="G45" s="4">
        <v>2683</v>
      </c>
      <c r="H45" s="4">
        <v>4748</v>
      </c>
      <c r="I45" s="4">
        <v>2869</v>
      </c>
      <c r="J45" s="4">
        <v>3451</v>
      </c>
      <c r="K45" s="4">
        <v>2900</v>
      </c>
      <c r="L45" s="4">
        <v>3017</v>
      </c>
      <c r="M45" s="4">
        <v>2079</v>
      </c>
      <c r="N45" s="4">
        <v>1116</v>
      </c>
      <c r="O45" s="4">
        <v>1547</v>
      </c>
      <c r="P45" s="4">
        <v>1899</v>
      </c>
      <c r="Q45" s="4">
        <v>129</v>
      </c>
      <c r="R45" s="4">
        <v>214</v>
      </c>
      <c r="S45" s="19">
        <v>276</v>
      </c>
      <c r="T45" s="19">
        <v>236.60499999999999</v>
      </c>
      <c r="U45" s="4">
        <v>74.323999999999998</v>
      </c>
      <c r="V45" s="13">
        <v>5.7450000000000001</v>
      </c>
      <c r="W45" s="13">
        <v>84.608000000000004</v>
      </c>
    </row>
    <row r="46" spans="1:23" ht="20.25" customHeight="1" x14ac:dyDescent="0.4">
      <c r="A46" s="26"/>
      <c r="B46" s="5" t="s">
        <v>26</v>
      </c>
      <c r="C46" s="4">
        <v>429219</v>
      </c>
      <c r="D46" s="4">
        <v>558004</v>
      </c>
      <c r="E46" s="4">
        <v>865575</v>
      </c>
      <c r="F46" s="4">
        <v>837732</v>
      </c>
      <c r="G46" s="4">
        <v>561708</v>
      </c>
      <c r="H46" s="4">
        <v>1362073</v>
      </c>
      <c r="I46" s="4">
        <v>864597</v>
      </c>
      <c r="J46" s="4">
        <v>809151</v>
      </c>
      <c r="K46" s="4">
        <v>995886</v>
      </c>
      <c r="L46" s="4">
        <v>1126330</v>
      </c>
      <c r="M46" s="4">
        <v>847021</v>
      </c>
      <c r="N46" s="4">
        <v>710633</v>
      </c>
      <c r="O46" s="4">
        <v>1038196</v>
      </c>
      <c r="P46" s="4">
        <v>1181113</v>
      </c>
      <c r="Q46" s="4">
        <v>125973</v>
      </c>
      <c r="R46" s="4">
        <v>165472</v>
      </c>
      <c r="S46" s="4">
        <v>191370</v>
      </c>
      <c r="T46" s="4">
        <v>273784.81900000002</v>
      </c>
      <c r="U46" s="4">
        <v>133452.36799999999</v>
      </c>
      <c r="V46" s="13">
        <v>4233.4920000000002</v>
      </c>
      <c r="W46" s="13">
        <v>76174.614000000001</v>
      </c>
    </row>
    <row r="47" spans="1:23" ht="20.25" customHeight="1" x14ac:dyDescent="0.4">
      <c r="A47" s="26"/>
      <c r="B47" s="5" t="s">
        <v>27</v>
      </c>
      <c r="C47" s="4">
        <v>247</v>
      </c>
      <c r="D47" s="4">
        <v>275</v>
      </c>
      <c r="E47" s="4">
        <v>228</v>
      </c>
      <c r="F47" s="4">
        <v>220</v>
      </c>
      <c r="G47" s="4">
        <v>209</v>
      </c>
      <c r="H47" s="4">
        <v>287</v>
      </c>
      <c r="I47" s="4">
        <v>301</v>
      </c>
      <c r="J47" s="4">
        <v>234</v>
      </c>
      <c r="K47" s="4">
        <v>343</v>
      </c>
      <c r="L47" s="4">
        <v>373</v>
      </c>
      <c r="M47" s="4">
        <v>407</v>
      </c>
      <c r="N47" s="4">
        <v>637</v>
      </c>
      <c r="O47" s="4">
        <v>671</v>
      </c>
      <c r="P47" s="4">
        <v>622</v>
      </c>
      <c r="Q47" s="4">
        <v>977</v>
      </c>
      <c r="R47" s="4">
        <v>773</v>
      </c>
      <c r="S47" s="4">
        <v>693</v>
      </c>
      <c r="T47" s="4">
        <v>1157</v>
      </c>
      <c r="U47" s="4">
        <f t="shared" ref="U47:V47" si="20">ROUND(U46/U45,0)</f>
        <v>1796</v>
      </c>
      <c r="V47" s="13">
        <f t="shared" si="20"/>
        <v>737</v>
      </c>
      <c r="W47" s="13">
        <f t="shared" ref="W47" si="21">ROUND(W46/W45,0)</f>
        <v>900</v>
      </c>
    </row>
    <row r="48" spans="1:23" ht="20.25" customHeight="1" x14ac:dyDescent="0.4">
      <c r="A48" s="26" t="s">
        <v>31</v>
      </c>
      <c r="B48" s="5" t="s">
        <v>25</v>
      </c>
      <c r="C48" s="4">
        <v>3795</v>
      </c>
      <c r="D48" s="4">
        <v>2880</v>
      </c>
      <c r="E48" s="4">
        <v>1985</v>
      </c>
      <c r="F48" s="4">
        <v>2759</v>
      </c>
      <c r="G48" s="4">
        <v>2440</v>
      </c>
      <c r="H48" s="4">
        <v>2861</v>
      </c>
      <c r="I48" s="4">
        <v>5051</v>
      </c>
      <c r="J48" s="4">
        <v>2485</v>
      </c>
      <c r="K48" s="4">
        <v>3898</v>
      </c>
      <c r="L48" s="4">
        <v>2014</v>
      </c>
      <c r="M48" s="4">
        <v>2204</v>
      </c>
      <c r="N48" s="4">
        <v>1974</v>
      </c>
      <c r="O48" s="4">
        <v>1846</v>
      </c>
      <c r="P48" s="4">
        <v>1040</v>
      </c>
      <c r="Q48" s="4">
        <v>23.435700000000001</v>
      </c>
      <c r="R48" s="4">
        <v>24</v>
      </c>
      <c r="S48" s="19">
        <v>2</v>
      </c>
      <c r="T48" s="19">
        <v>2.0680000000000001</v>
      </c>
      <c r="U48" s="4">
        <v>57.116</v>
      </c>
      <c r="V48" s="13">
        <v>0.64249999999999996</v>
      </c>
      <c r="W48" s="13">
        <v>51.904000000000003</v>
      </c>
    </row>
    <row r="49" spans="1:23" ht="20.25" customHeight="1" x14ac:dyDescent="0.4">
      <c r="A49" s="26"/>
      <c r="B49" s="5" t="s">
        <v>26</v>
      </c>
      <c r="C49" s="4">
        <v>1036046</v>
      </c>
      <c r="D49" s="4">
        <v>807073</v>
      </c>
      <c r="E49" s="4">
        <v>479636</v>
      </c>
      <c r="F49" s="4">
        <v>601674</v>
      </c>
      <c r="G49" s="4">
        <v>536777</v>
      </c>
      <c r="H49" s="4">
        <v>860898</v>
      </c>
      <c r="I49" s="4">
        <v>1467781</v>
      </c>
      <c r="J49" s="4">
        <v>632842</v>
      </c>
      <c r="K49" s="4">
        <v>1095983</v>
      </c>
      <c r="L49" s="4">
        <v>729514</v>
      </c>
      <c r="M49" s="4">
        <v>894226</v>
      </c>
      <c r="N49" s="4">
        <v>1531032</v>
      </c>
      <c r="O49" s="4">
        <v>1126872</v>
      </c>
      <c r="P49" s="4">
        <v>659273</v>
      </c>
      <c r="Q49" s="4">
        <v>26914.518</v>
      </c>
      <c r="R49" s="4">
        <v>17697</v>
      </c>
      <c r="S49" s="4">
        <v>1363</v>
      </c>
      <c r="T49" s="4">
        <v>1674.864</v>
      </c>
      <c r="U49" s="4">
        <v>95615.025999999998</v>
      </c>
      <c r="V49" s="13">
        <v>604.476</v>
      </c>
      <c r="W49" s="13">
        <v>51368.762000000002</v>
      </c>
    </row>
    <row r="50" spans="1:23" ht="21" customHeight="1" x14ac:dyDescent="0.4">
      <c r="A50" s="26"/>
      <c r="B50" s="5" t="s">
        <v>27</v>
      </c>
      <c r="C50" s="4">
        <v>273</v>
      </c>
      <c r="D50" s="4">
        <v>280</v>
      </c>
      <c r="E50" s="4">
        <v>242</v>
      </c>
      <c r="F50" s="4">
        <v>218</v>
      </c>
      <c r="G50" s="4">
        <v>220</v>
      </c>
      <c r="H50" s="4">
        <v>301</v>
      </c>
      <c r="I50" s="4">
        <v>291</v>
      </c>
      <c r="J50" s="4">
        <v>255</v>
      </c>
      <c r="K50" s="4">
        <v>281</v>
      </c>
      <c r="L50" s="4">
        <v>362</v>
      </c>
      <c r="M50" s="4">
        <v>406</v>
      </c>
      <c r="N50" s="4">
        <v>776</v>
      </c>
      <c r="O50" s="4">
        <v>610</v>
      </c>
      <c r="P50" s="4">
        <v>634</v>
      </c>
      <c r="Q50" s="4">
        <v>1148.44</v>
      </c>
      <c r="R50" s="4">
        <v>737</v>
      </c>
      <c r="S50" s="4">
        <v>682</v>
      </c>
      <c r="T50" s="4">
        <v>810</v>
      </c>
      <c r="U50" s="4">
        <f t="shared" ref="U50:V50" si="22">ROUND(U49/U48,0)</f>
        <v>1674</v>
      </c>
      <c r="V50" s="13">
        <f t="shared" si="22"/>
        <v>941</v>
      </c>
      <c r="W50" s="13">
        <f t="shared" ref="W50" si="23">ROUND(W49/W48,0)</f>
        <v>990</v>
      </c>
    </row>
    <row r="51" spans="1:23" ht="21" customHeight="1" x14ac:dyDescent="0.4">
      <c r="A51" s="26" t="s">
        <v>32</v>
      </c>
      <c r="B51" s="5" t="s">
        <v>25</v>
      </c>
      <c r="C51" s="4">
        <v>3240</v>
      </c>
      <c r="D51" s="4">
        <v>1856</v>
      </c>
      <c r="E51" s="4">
        <v>2633</v>
      </c>
      <c r="F51" s="4">
        <v>3240</v>
      </c>
      <c r="G51" s="4">
        <v>2380</v>
      </c>
      <c r="H51" s="4">
        <v>1957</v>
      </c>
      <c r="I51" s="4">
        <v>2995</v>
      </c>
      <c r="J51" s="4">
        <v>4044</v>
      </c>
      <c r="K51" s="4">
        <v>2574</v>
      </c>
      <c r="L51" s="4">
        <v>1855</v>
      </c>
      <c r="M51" s="4">
        <v>1667</v>
      </c>
      <c r="N51" s="4">
        <v>977</v>
      </c>
      <c r="O51" s="4">
        <v>856</v>
      </c>
      <c r="P51" s="4">
        <v>751</v>
      </c>
      <c r="Q51" s="4">
        <v>17</v>
      </c>
      <c r="R51" s="4">
        <v>113</v>
      </c>
      <c r="S51" s="19">
        <v>15</v>
      </c>
      <c r="T51" s="19">
        <v>16.292999999999999</v>
      </c>
      <c r="U51" s="4">
        <v>0.33350000000000002</v>
      </c>
      <c r="V51" s="13">
        <v>0</v>
      </c>
      <c r="W51" s="13">
        <v>5.4880000000000004</v>
      </c>
    </row>
    <row r="52" spans="1:23" ht="21" customHeight="1" x14ac:dyDescent="0.4">
      <c r="A52" s="26"/>
      <c r="B52" s="5" t="s">
        <v>26</v>
      </c>
      <c r="C52" s="4">
        <v>908662</v>
      </c>
      <c r="D52" s="4">
        <v>510385</v>
      </c>
      <c r="E52" s="4">
        <v>641379</v>
      </c>
      <c r="F52" s="4">
        <v>751881</v>
      </c>
      <c r="G52" s="4">
        <v>523891</v>
      </c>
      <c r="H52" s="4">
        <v>705226</v>
      </c>
      <c r="I52" s="4">
        <v>794308</v>
      </c>
      <c r="J52" s="4">
        <v>1252300</v>
      </c>
      <c r="K52" s="4">
        <v>957855</v>
      </c>
      <c r="L52" s="4">
        <v>638080</v>
      </c>
      <c r="M52" s="4">
        <v>704007</v>
      </c>
      <c r="N52" s="4">
        <v>791145</v>
      </c>
      <c r="O52" s="4">
        <v>485975</v>
      </c>
      <c r="P52" s="4">
        <v>476932</v>
      </c>
      <c r="Q52" s="4">
        <v>22908</v>
      </c>
      <c r="R52" s="4">
        <v>90126</v>
      </c>
      <c r="S52" s="4">
        <v>10944</v>
      </c>
      <c r="T52" s="4">
        <v>20162.291000000001</v>
      </c>
      <c r="U52" s="4">
        <v>549.39599999999996</v>
      </c>
      <c r="V52" s="13">
        <v>0</v>
      </c>
      <c r="W52" s="13">
        <v>6974.8990000000003</v>
      </c>
    </row>
    <row r="53" spans="1:23" ht="21" customHeight="1" x14ac:dyDescent="0.4">
      <c r="A53" s="26"/>
      <c r="B53" s="5" t="s">
        <v>27</v>
      </c>
      <c r="C53" s="4">
        <v>280</v>
      </c>
      <c r="D53" s="4">
        <v>275</v>
      </c>
      <c r="E53" s="4">
        <v>244</v>
      </c>
      <c r="F53" s="4">
        <v>232</v>
      </c>
      <c r="G53" s="4">
        <v>220</v>
      </c>
      <c r="H53" s="4">
        <v>360</v>
      </c>
      <c r="I53" s="4">
        <v>265</v>
      </c>
      <c r="J53" s="4">
        <v>310</v>
      </c>
      <c r="K53" s="4">
        <v>372</v>
      </c>
      <c r="L53" s="4">
        <v>344</v>
      </c>
      <c r="M53" s="4">
        <v>422</v>
      </c>
      <c r="N53" s="4">
        <v>810</v>
      </c>
      <c r="O53" s="4">
        <v>568</v>
      </c>
      <c r="P53" s="4">
        <v>635</v>
      </c>
      <c r="Q53" s="4">
        <v>1348</v>
      </c>
      <c r="R53" s="4">
        <v>798</v>
      </c>
      <c r="S53" s="4">
        <v>730</v>
      </c>
      <c r="T53" s="4">
        <v>1237</v>
      </c>
      <c r="U53" s="4">
        <f t="shared" ref="U53" si="24">ROUND(U52/U51,0)</f>
        <v>1647</v>
      </c>
      <c r="V53" s="20" t="s">
        <v>46</v>
      </c>
      <c r="W53" s="13">
        <f t="shared" ref="W53" si="25">ROUND(W52/W51,0)</f>
        <v>1271</v>
      </c>
    </row>
    <row r="54" spans="1:23" ht="21" customHeight="1" x14ac:dyDescent="0.4">
      <c r="A54" s="26" t="s">
        <v>33</v>
      </c>
      <c r="B54" s="5" t="s">
        <v>25</v>
      </c>
      <c r="C54" s="4">
        <v>1194</v>
      </c>
      <c r="D54" s="4">
        <v>2976</v>
      </c>
      <c r="E54" s="4">
        <v>2663</v>
      </c>
      <c r="F54" s="4">
        <v>1403</v>
      </c>
      <c r="G54" s="4">
        <v>2161</v>
      </c>
      <c r="H54" s="4">
        <v>992</v>
      </c>
      <c r="I54" s="4">
        <v>623</v>
      </c>
      <c r="J54" s="4">
        <v>617</v>
      </c>
      <c r="K54" s="4">
        <v>494</v>
      </c>
      <c r="L54" s="4">
        <v>409</v>
      </c>
      <c r="M54" s="4">
        <v>608</v>
      </c>
      <c r="N54" s="4">
        <v>652</v>
      </c>
      <c r="O54" s="4">
        <v>341</v>
      </c>
      <c r="P54" s="4">
        <v>377</v>
      </c>
      <c r="Q54" s="4">
        <v>29</v>
      </c>
      <c r="R54" s="9">
        <v>1</v>
      </c>
      <c r="S54" s="19">
        <v>41</v>
      </c>
      <c r="T54" s="19">
        <v>31.326499999999999</v>
      </c>
      <c r="U54" s="4">
        <v>54.695</v>
      </c>
      <c r="V54" s="13">
        <v>17.440000000000001</v>
      </c>
      <c r="W54" s="13">
        <v>0.86399999999999999</v>
      </c>
    </row>
    <row r="55" spans="1:23" ht="21" customHeight="1" x14ac:dyDescent="0.4">
      <c r="A55" s="26"/>
      <c r="B55" s="5" t="s">
        <v>26</v>
      </c>
      <c r="C55" s="4">
        <v>342039</v>
      </c>
      <c r="D55" s="4">
        <v>834086</v>
      </c>
      <c r="E55" s="4">
        <v>555974</v>
      </c>
      <c r="F55" s="4">
        <v>328360</v>
      </c>
      <c r="G55" s="4">
        <v>500946</v>
      </c>
      <c r="H55" s="4">
        <v>296709</v>
      </c>
      <c r="I55" s="4">
        <v>149491</v>
      </c>
      <c r="J55" s="4">
        <v>192957</v>
      </c>
      <c r="K55" s="4">
        <v>177125</v>
      </c>
      <c r="L55" s="4">
        <v>141454</v>
      </c>
      <c r="M55" s="4">
        <v>259273</v>
      </c>
      <c r="N55" s="4">
        <v>488168</v>
      </c>
      <c r="O55" s="4">
        <v>227311</v>
      </c>
      <c r="P55" s="4">
        <v>241639</v>
      </c>
      <c r="Q55" s="4">
        <v>35207</v>
      </c>
      <c r="R55" s="9">
        <v>459</v>
      </c>
      <c r="S55" s="19">
        <v>35918</v>
      </c>
      <c r="T55" s="19">
        <v>39144.336000000003</v>
      </c>
      <c r="U55" s="4">
        <v>115567.63</v>
      </c>
      <c r="V55" s="13">
        <v>35087.214</v>
      </c>
      <c r="W55" s="13">
        <v>1655.1</v>
      </c>
    </row>
    <row r="56" spans="1:23" ht="21" customHeight="1" x14ac:dyDescent="0.4">
      <c r="A56" s="26"/>
      <c r="B56" s="5" t="s">
        <v>27</v>
      </c>
      <c r="C56" s="4">
        <v>286</v>
      </c>
      <c r="D56" s="4">
        <v>280</v>
      </c>
      <c r="E56" s="4">
        <v>209</v>
      </c>
      <c r="F56" s="4">
        <v>234</v>
      </c>
      <c r="G56" s="4">
        <v>232</v>
      </c>
      <c r="H56" s="4">
        <v>299</v>
      </c>
      <c r="I56" s="4">
        <v>240</v>
      </c>
      <c r="J56" s="4">
        <v>313</v>
      </c>
      <c r="K56" s="4">
        <v>359</v>
      </c>
      <c r="L56" s="4">
        <v>346</v>
      </c>
      <c r="M56" s="4">
        <v>426</v>
      </c>
      <c r="N56" s="4">
        <v>749</v>
      </c>
      <c r="O56" s="4">
        <v>667</v>
      </c>
      <c r="P56" s="4">
        <v>641</v>
      </c>
      <c r="Q56" s="4">
        <v>1214</v>
      </c>
      <c r="R56" s="9">
        <v>528.53</v>
      </c>
      <c r="S56" s="4">
        <v>876</v>
      </c>
      <c r="T56" s="4">
        <v>1250</v>
      </c>
      <c r="U56" s="4">
        <f t="shared" ref="U56:V56" si="26">ROUND(U55/U54,0)</f>
        <v>2113</v>
      </c>
      <c r="V56" s="13">
        <f t="shared" si="26"/>
        <v>2012</v>
      </c>
      <c r="W56" s="13">
        <f t="shared" ref="W56" si="27">ROUND(W55/W54,0)</f>
        <v>1916</v>
      </c>
    </row>
    <row r="57" spans="1:23" ht="21" customHeight="1" x14ac:dyDescent="0.4">
      <c r="A57" s="26" t="s">
        <v>34</v>
      </c>
      <c r="B57" s="5" t="s">
        <v>25</v>
      </c>
      <c r="C57" s="4">
        <v>73</v>
      </c>
      <c r="D57" s="4">
        <v>971</v>
      </c>
      <c r="E57" s="4">
        <v>683</v>
      </c>
      <c r="F57" s="4">
        <v>381</v>
      </c>
      <c r="G57" s="4">
        <v>814</v>
      </c>
      <c r="H57" s="4">
        <v>595</v>
      </c>
      <c r="I57" s="4">
        <v>973</v>
      </c>
      <c r="J57" s="4">
        <v>516</v>
      </c>
      <c r="K57" s="4">
        <v>178</v>
      </c>
      <c r="L57" s="4">
        <v>301</v>
      </c>
      <c r="M57" s="4">
        <v>431</v>
      </c>
      <c r="N57" s="4">
        <v>359</v>
      </c>
      <c r="O57" s="4">
        <v>90</v>
      </c>
      <c r="P57" s="4">
        <v>144</v>
      </c>
      <c r="Q57" s="4">
        <v>39</v>
      </c>
      <c r="R57" s="9">
        <v>74</v>
      </c>
      <c r="S57" s="19">
        <v>8</v>
      </c>
      <c r="T57" s="19">
        <v>3.2320000000000002</v>
      </c>
      <c r="U57" s="4">
        <v>2.7E-2</v>
      </c>
      <c r="V57" s="13">
        <v>1.3160000000000001</v>
      </c>
      <c r="W57" s="13">
        <v>47.081499999999998</v>
      </c>
    </row>
    <row r="58" spans="1:23" ht="21" customHeight="1" x14ac:dyDescent="0.4">
      <c r="A58" s="26"/>
      <c r="B58" s="5" t="s">
        <v>26</v>
      </c>
      <c r="C58" s="4">
        <v>20153</v>
      </c>
      <c r="D58" s="4">
        <v>285209</v>
      </c>
      <c r="E58" s="4">
        <v>155137</v>
      </c>
      <c r="F58" s="4">
        <v>96584</v>
      </c>
      <c r="G58" s="4">
        <v>196359</v>
      </c>
      <c r="H58" s="4">
        <v>187920</v>
      </c>
      <c r="I58" s="4">
        <v>285036</v>
      </c>
      <c r="J58" s="4">
        <v>165105</v>
      </c>
      <c r="K58" s="4">
        <v>68735</v>
      </c>
      <c r="L58" s="4">
        <v>111496</v>
      </c>
      <c r="M58" s="4">
        <v>190361</v>
      </c>
      <c r="N58" s="4">
        <v>278534</v>
      </c>
      <c r="O58" s="4">
        <v>66129</v>
      </c>
      <c r="P58" s="4">
        <v>90340</v>
      </c>
      <c r="Q58" s="4">
        <v>46650</v>
      </c>
      <c r="R58" s="9">
        <v>51830</v>
      </c>
      <c r="S58" s="19">
        <v>6165</v>
      </c>
      <c r="T58" s="19">
        <v>4057.232</v>
      </c>
      <c r="U58" s="4">
        <v>52.11</v>
      </c>
      <c r="V58" s="13">
        <v>1642.4639999999999</v>
      </c>
      <c r="W58" s="13">
        <v>67242.066999999995</v>
      </c>
    </row>
    <row r="59" spans="1:23" ht="21" customHeight="1" x14ac:dyDescent="0.4">
      <c r="A59" s="26"/>
      <c r="B59" s="5" t="s">
        <v>27</v>
      </c>
      <c r="C59" s="4">
        <v>276</v>
      </c>
      <c r="D59" s="4">
        <v>294</v>
      </c>
      <c r="E59" s="4">
        <v>227</v>
      </c>
      <c r="F59" s="4">
        <v>254</v>
      </c>
      <c r="G59" s="4">
        <v>241</v>
      </c>
      <c r="H59" s="4">
        <v>316</v>
      </c>
      <c r="I59" s="4">
        <v>293</v>
      </c>
      <c r="J59" s="4">
        <v>320</v>
      </c>
      <c r="K59" s="4">
        <v>386</v>
      </c>
      <c r="L59" s="4">
        <v>370</v>
      </c>
      <c r="M59" s="4">
        <v>442</v>
      </c>
      <c r="N59" s="4">
        <v>776</v>
      </c>
      <c r="O59" s="4">
        <v>735</v>
      </c>
      <c r="P59" s="4">
        <v>627</v>
      </c>
      <c r="Q59" s="4">
        <v>1196</v>
      </c>
      <c r="R59" s="4">
        <v>700</v>
      </c>
      <c r="S59" s="4">
        <v>771</v>
      </c>
      <c r="T59" s="4">
        <v>1255</v>
      </c>
      <c r="U59" s="4">
        <f t="shared" ref="U59:V59" si="28">ROUND(U58/U57,0)</f>
        <v>1930</v>
      </c>
      <c r="V59" s="13">
        <f t="shared" si="28"/>
        <v>1248</v>
      </c>
      <c r="W59" s="13">
        <f t="shared" ref="W59" si="29">ROUND(W58/W57,0)</f>
        <v>1428</v>
      </c>
    </row>
    <row r="60" spans="1:23" ht="21" customHeight="1" x14ac:dyDescent="0.4">
      <c r="A60" s="26" t="s">
        <v>36</v>
      </c>
      <c r="B60" s="5" t="s">
        <v>25</v>
      </c>
      <c r="C60" s="4">
        <f t="shared" ref="C60:T61" si="30">SUM(C36,C39,C42,C45,C48,C51,C54,C57)</f>
        <v>16531</v>
      </c>
      <c r="D60" s="4">
        <f t="shared" si="30"/>
        <v>17260</v>
      </c>
      <c r="E60" s="4">
        <f t="shared" si="30"/>
        <v>18102</v>
      </c>
      <c r="F60" s="4">
        <f t="shared" si="30"/>
        <v>14866</v>
      </c>
      <c r="G60" s="4">
        <f t="shared" si="30"/>
        <v>16264</v>
      </c>
      <c r="H60" s="4">
        <f t="shared" si="30"/>
        <v>16467</v>
      </c>
      <c r="I60" s="4">
        <f t="shared" si="30"/>
        <v>21023</v>
      </c>
      <c r="J60" s="4">
        <f t="shared" si="30"/>
        <v>17849</v>
      </c>
      <c r="K60" s="4">
        <f t="shared" si="30"/>
        <v>15283</v>
      </c>
      <c r="L60" s="4">
        <f t="shared" si="30"/>
        <v>10065</v>
      </c>
      <c r="M60" s="4">
        <f t="shared" si="30"/>
        <v>9179</v>
      </c>
      <c r="N60" s="4">
        <f t="shared" si="30"/>
        <v>8904</v>
      </c>
      <c r="O60" s="4">
        <f t="shared" si="30"/>
        <v>8090</v>
      </c>
      <c r="P60" s="4">
        <f t="shared" si="30"/>
        <v>6011</v>
      </c>
      <c r="Q60" s="4">
        <f t="shared" si="30"/>
        <v>458.4357</v>
      </c>
      <c r="R60" s="4">
        <f t="shared" si="30"/>
        <v>713</v>
      </c>
      <c r="S60" s="4">
        <f t="shared" si="30"/>
        <v>709.00749999999994</v>
      </c>
      <c r="T60" s="4">
        <f t="shared" si="30"/>
        <v>417.70850000000002</v>
      </c>
      <c r="U60" s="4">
        <f t="shared" ref="U60:W61" si="31">SUM(U36,U39,U42,U45,U48,U51,U54,U57)</f>
        <v>238.72849999999997</v>
      </c>
      <c r="V60" s="13">
        <f t="shared" si="31"/>
        <v>27.645500000000002</v>
      </c>
      <c r="W60" s="13">
        <f t="shared" si="31"/>
        <v>190.20850000000002</v>
      </c>
    </row>
    <row r="61" spans="1:23" ht="18.75" customHeight="1" x14ac:dyDescent="0.4">
      <c r="A61" s="24"/>
      <c r="B61" s="5" t="s">
        <v>26</v>
      </c>
      <c r="C61" s="4">
        <f t="shared" si="30"/>
        <v>4257469</v>
      </c>
      <c r="D61" s="4">
        <f t="shared" si="30"/>
        <v>4527693</v>
      </c>
      <c r="E61" s="4">
        <f t="shared" si="30"/>
        <v>4199755</v>
      </c>
      <c r="F61" s="4">
        <f t="shared" si="30"/>
        <v>3354034</v>
      </c>
      <c r="G61" s="4">
        <f t="shared" si="30"/>
        <v>3648070</v>
      </c>
      <c r="H61" s="4">
        <f t="shared" si="30"/>
        <v>4804242</v>
      </c>
      <c r="I61" s="4">
        <f t="shared" si="30"/>
        <v>5867531</v>
      </c>
      <c r="J61" s="4">
        <f t="shared" si="30"/>
        <v>4703367</v>
      </c>
      <c r="K61" s="4">
        <f t="shared" si="30"/>
        <v>5007522</v>
      </c>
      <c r="L61" s="4">
        <f t="shared" si="30"/>
        <v>3536984</v>
      </c>
      <c r="M61" s="4">
        <f t="shared" si="30"/>
        <v>3725525</v>
      </c>
      <c r="N61" s="4">
        <f t="shared" si="30"/>
        <v>5676276</v>
      </c>
      <c r="O61" s="4">
        <f t="shared" si="30"/>
        <v>5085836</v>
      </c>
      <c r="P61" s="4">
        <f t="shared" si="30"/>
        <v>3740308</v>
      </c>
      <c r="Q61" s="4">
        <f t="shared" si="30"/>
        <v>400211.51799999998</v>
      </c>
      <c r="R61" s="4">
        <f>SUM(R37,R40,R43,R46,R49,R52,R55,R58)</f>
        <v>520865</v>
      </c>
      <c r="S61" s="4">
        <f t="shared" si="30"/>
        <v>499311.56</v>
      </c>
      <c r="T61" s="4">
        <f t="shared" si="30"/>
        <v>454621.38100000011</v>
      </c>
      <c r="U61" s="4">
        <f t="shared" si="31"/>
        <v>428593.45600000001</v>
      </c>
      <c r="V61" s="13">
        <f t="shared" si="31"/>
        <v>44973.317999999999</v>
      </c>
      <c r="W61" s="13">
        <f t="shared" si="31"/>
        <v>203853.05800000002</v>
      </c>
    </row>
    <row r="62" spans="1:23" ht="18.75" customHeight="1" x14ac:dyDescent="0.4">
      <c r="A62" s="24"/>
      <c r="B62" s="5" t="s">
        <v>27</v>
      </c>
      <c r="C62" s="4">
        <f t="shared" ref="C62:U62" si="32">ROUND(C61/C60,0)</f>
        <v>258</v>
      </c>
      <c r="D62" s="4">
        <f t="shared" si="32"/>
        <v>262</v>
      </c>
      <c r="E62" s="4">
        <f t="shared" si="32"/>
        <v>232</v>
      </c>
      <c r="F62" s="4">
        <f t="shared" si="32"/>
        <v>226</v>
      </c>
      <c r="G62" s="4">
        <f t="shared" si="32"/>
        <v>224</v>
      </c>
      <c r="H62" s="4">
        <f t="shared" si="32"/>
        <v>292</v>
      </c>
      <c r="I62" s="4">
        <f t="shared" si="32"/>
        <v>279</v>
      </c>
      <c r="J62" s="4">
        <f t="shared" si="32"/>
        <v>264</v>
      </c>
      <c r="K62" s="4">
        <f t="shared" si="32"/>
        <v>328</v>
      </c>
      <c r="L62" s="4">
        <f t="shared" si="32"/>
        <v>351</v>
      </c>
      <c r="M62" s="4">
        <f t="shared" si="32"/>
        <v>406</v>
      </c>
      <c r="N62" s="4">
        <f t="shared" si="32"/>
        <v>637</v>
      </c>
      <c r="O62" s="4">
        <f t="shared" si="32"/>
        <v>629</v>
      </c>
      <c r="P62" s="4">
        <f t="shared" si="32"/>
        <v>622</v>
      </c>
      <c r="Q62" s="4">
        <f t="shared" si="32"/>
        <v>873</v>
      </c>
      <c r="R62" s="4">
        <f t="shared" si="32"/>
        <v>731</v>
      </c>
      <c r="S62" s="4">
        <f t="shared" si="32"/>
        <v>704</v>
      </c>
      <c r="T62" s="4">
        <f t="shared" si="32"/>
        <v>1088</v>
      </c>
      <c r="U62" s="4">
        <f t="shared" si="32"/>
        <v>1795</v>
      </c>
      <c r="V62" s="13">
        <f t="shared" ref="V62:W62" si="33">ROUND(V61/V60,0)</f>
        <v>1627</v>
      </c>
      <c r="W62" s="13">
        <f t="shared" si="33"/>
        <v>1072</v>
      </c>
    </row>
    <row r="63" spans="1:23" ht="18.75" customHeight="1" x14ac:dyDescent="0.4">
      <c r="W63" s="11"/>
    </row>
    <row r="64" spans="1:23" ht="20.100000000000001" customHeight="1" x14ac:dyDescent="0.4">
      <c r="A64" s="7"/>
      <c r="B64" s="7"/>
      <c r="C64" s="7"/>
      <c r="D64" s="7"/>
      <c r="E64" s="7"/>
      <c r="F64" s="7"/>
      <c r="W64" s="11"/>
    </row>
    <row r="65" spans="1:23" ht="20.100000000000001" customHeight="1" x14ac:dyDescent="0.4">
      <c r="A65" s="25" t="s">
        <v>38</v>
      </c>
      <c r="B65" s="25"/>
      <c r="W65" s="11"/>
    </row>
    <row r="66" spans="1:23" ht="20.100000000000001" customHeight="1" x14ac:dyDescent="0.4">
      <c r="A66" s="10" t="s">
        <v>3</v>
      </c>
      <c r="B66" s="10" t="s">
        <v>4</v>
      </c>
      <c r="C66" s="10" t="s">
        <v>6</v>
      </c>
      <c r="D66" s="10" t="s">
        <v>6</v>
      </c>
      <c r="E66" s="10" t="s">
        <v>7</v>
      </c>
      <c r="F66" s="10" t="s">
        <v>8</v>
      </c>
      <c r="G66" s="10" t="s">
        <v>9</v>
      </c>
      <c r="H66" s="10" t="s">
        <v>10</v>
      </c>
      <c r="I66" s="10" t="s">
        <v>11</v>
      </c>
      <c r="J66" s="10" t="s">
        <v>12</v>
      </c>
      <c r="K66" s="10" t="s">
        <v>13</v>
      </c>
      <c r="L66" s="10" t="s">
        <v>14</v>
      </c>
      <c r="M66" s="10" t="s">
        <v>15</v>
      </c>
      <c r="N66" s="10" t="s">
        <v>16</v>
      </c>
      <c r="O66" s="10" t="s">
        <v>17</v>
      </c>
      <c r="P66" s="10" t="s">
        <v>18</v>
      </c>
      <c r="Q66" s="10" t="s">
        <v>19</v>
      </c>
      <c r="R66" s="10" t="s">
        <v>41</v>
      </c>
      <c r="S66" s="10" t="s">
        <v>42</v>
      </c>
      <c r="T66" s="10" t="s">
        <v>43</v>
      </c>
      <c r="U66" s="10" t="s">
        <v>44</v>
      </c>
      <c r="V66" s="12" t="s">
        <v>45</v>
      </c>
      <c r="W66" s="12" t="s">
        <v>47</v>
      </c>
    </row>
    <row r="67" spans="1:23" ht="20.100000000000001" customHeight="1" x14ac:dyDescent="0.4">
      <c r="A67" s="26" t="s">
        <v>39</v>
      </c>
      <c r="B67" s="5" t="s">
        <v>25</v>
      </c>
      <c r="C67" s="4">
        <f>SUM(C29,C60)</f>
        <v>22759</v>
      </c>
      <c r="D67" s="4">
        <f t="shared" ref="C67:U68" si="34">SUM(D29,D60)</f>
        <v>22020</v>
      </c>
      <c r="E67" s="4">
        <f t="shared" si="34"/>
        <v>25358</v>
      </c>
      <c r="F67" s="4">
        <f t="shared" si="34"/>
        <v>23790</v>
      </c>
      <c r="G67" s="4">
        <f t="shared" si="34"/>
        <v>21394</v>
      </c>
      <c r="H67" s="4">
        <f t="shared" si="34"/>
        <v>22192</v>
      </c>
      <c r="I67" s="4">
        <f t="shared" si="34"/>
        <v>25747</v>
      </c>
      <c r="J67" s="4">
        <f t="shared" si="34"/>
        <v>21848</v>
      </c>
      <c r="K67" s="4">
        <f t="shared" si="34"/>
        <v>19549</v>
      </c>
      <c r="L67" s="4">
        <f t="shared" si="34"/>
        <v>13586</v>
      </c>
      <c r="M67" s="4">
        <f t="shared" si="34"/>
        <v>11493.204</v>
      </c>
      <c r="N67" s="4">
        <f t="shared" si="34"/>
        <v>10397.102000000001</v>
      </c>
      <c r="O67" s="4">
        <f t="shared" si="34"/>
        <v>9712</v>
      </c>
      <c r="P67" s="4">
        <f t="shared" si="34"/>
        <v>6849.03</v>
      </c>
      <c r="Q67" s="4">
        <f t="shared" si="34"/>
        <v>1207.4357</v>
      </c>
      <c r="R67" s="4">
        <f t="shared" si="34"/>
        <v>1149</v>
      </c>
      <c r="S67" s="4">
        <f t="shared" si="34"/>
        <v>1200.2574999999999</v>
      </c>
      <c r="T67" s="4">
        <f t="shared" si="34"/>
        <v>965.43048999999996</v>
      </c>
      <c r="U67" s="4">
        <f t="shared" si="34"/>
        <v>555.8999</v>
      </c>
      <c r="V67" s="13">
        <f t="shared" ref="V67:W67" si="35">SUM(V29,V60)</f>
        <v>428.04109999999997</v>
      </c>
      <c r="W67" s="13">
        <f t="shared" si="35"/>
        <v>884.3622499999999</v>
      </c>
    </row>
    <row r="68" spans="1:23" ht="20.100000000000001" customHeight="1" x14ac:dyDescent="0.4">
      <c r="A68" s="24"/>
      <c r="B68" s="5" t="s">
        <v>26</v>
      </c>
      <c r="C68" s="4">
        <f t="shared" si="34"/>
        <v>5769818</v>
      </c>
      <c r="D68" s="4">
        <f t="shared" si="34"/>
        <v>6000477</v>
      </c>
      <c r="E68" s="4">
        <f t="shared" si="34"/>
        <v>5904783</v>
      </c>
      <c r="F68" s="4">
        <f t="shared" si="34"/>
        <v>5362556</v>
      </c>
      <c r="G68" s="4">
        <f t="shared" si="34"/>
        <v>4902089</v>
      </c>
      <c r="H68" s="4">
        <f t="shared" si="34"/>
        <v>6508834</v>
      </c>
      <c r="I68" s="4">
        <f t="shared" si="34"/>
        <v>7222291</v>
      </c>
      <c r="J68" s="4">
        <f t="shared" si="34"/>
        <v>5783883</v>
      </c>
      <c r="K68" s="4">
        <f t="shared" si="34"/>
        <v>6425769</v>
      </c>
      <c r="L68" s="4">
        <f t="shared" si="34"/>
        <v>4816899</v>
      </c>
      <c r="M68" s="4">
        <f t="shared" si="34"/>
        <v>4677794.1679999996</v>
      </c>
      <c r="N68" s="4">
        <f t="shared" si="34"/>
        <v>6839458.1519999998</v>
      </c>
      <c r="O68" s="4">
        <f t="shared" si="34"/>
        <v>6135748</v>
      </c>
      <c r="P68" s="4">
        <f t="shared" si="34"/>
        <v>4324062.58</v>
      </c>
      <c r="Q68" s="4">
        <f t="shared" si="34"/>
        <v>1038125.5179999999</v>
      </c>
      <c r="R68" s="4">
        <f t="shared" si="34"/>
        <v>885420</v>
      </c>
      <c r="S68" s="4">
        <f t="shared" si="34"/>
        <v>865870.88599999994</v>
      </c>
      <c r="T68" s="4">
        <f t="shared" si="34"/>
        <v>983880.89000000013</v>
      </c>
      <c r="U68" s="4">
        <f t="shared" si="34"/>
        <v>855012.81599999999</v>
      </c>
      <c r="V68" s="13">
        <f t="shared" ref="V68:W68" si="36">SUM(V30,V61)</f>
        <v>552731.071</v>
      </c>
      <c r="W68" s="13">
        <f t="shared" si="36"/>
        <v>841643.47899999982</v>
      </c>
    </row>
    <row r="69" spans="1:23" ht="20.100000000000001" customHeight="1" x14ac:dyDescent="0.4">
      <c r="A69" s="24"/>
      <c r="B69" s="5" t="s">
        <v>27</v>
      </c>
      <c r="C69" s="4">
        <f t="shared" ref="C69:R69" si="37">ROUND(C68/C67,0)</f>
        <v>254</v>
      </c>
      <c r="D69" s="4">
        <f t="shared" si="37"/>
        <v>273</v>
      </c>
      <c r="E69" s="4">
        <f t="shared" si="37"/>
        <v>233</v>
      </c>
      <c r="F69" s="4">
        <f t="shared" si="37"/>
        <v>225</v>
      </c>
      <c r="G69" s="4">
        <f t="shared" si="37"/>
        <v>229</v>
      </c>
      <c r="H69" s="4">
        <f t="shared" si="37"/>
        <v>293</v>
      </c>
      <c r="I69" s="4">
        <f t="shared" si="37"/>
        <v>281</v>
      </c>
      <c r="J69" s="4">
        <f t="shared" si="37"/>
        <v>265</v>
      </c>
      <c r="K69" s="4">
        <f t="shared" si="37"/>
        <v>329</v>
      </c>
      <c r="L69" s="4">
        <f t="shared" si="37"/>
        <v>355</v>
      </c>
      <c r="M69" s="4">
        <f t="shared" si="37"/>
        <v>407</v>
      </c>
      <c r="N69" s="4">
        <f t="shared" si="37"/>
        <v>658</v>
      </c>
      <c r="O69" s="4">
        <f t="shared" si="37"/>
        <v>632</v>
      </c>
      <c r="P69" s="4">
        <f t="shared" si="37"/>
        <v>631</v>
      </c>
      <c r="Q69" s="4">
        <f t="shared" si="37"/>
        <v>860</v>
      </c>
      <c r="R69" s="4">
        <f t="shared" si="37"/>
        <v>771</v>
      </c>
      <c r="S69" s="4">
        <f>ROUND(S68/S67,0)</f>
        <v>721</v>
      </c>
      <c r="T69" s="4">
        <f>ROUND(T68/T67,0)</f>
        <v>1019</v>
      </c>
      <c r="U69" s="4">
        <f>ROUND(U68/U67,0)</f>
        <v>1538</v>
      </c>
      <c r="V69" s="13">
        <f>ROUND(V68/V67,0)</f>
        <v>1291</v>
      </c>
      <c r="W69" s="13">
        <f>ROUND(W68/W67,0)</f>
        <v>952</v>
      </c>
    </row>
    <row r="70" spans="1:23" ht="20.100000000000001" customHeight="1" x14ac:dyDescent="0.4"/>
    <row r="71" spans="1:23" ht="20.100000000000001" customHeight="1" x14ac:dyDescent="0.4"/>
  </sheetData>
  <mergeCells count="22">
    <mergeCell ref="A57:A59"/>
    <mergeCell ref="A60:A62"/>
    <mergeCell ref="A65:B65"/>
    <mergeCell ref="A67:A69"/>
    <mergeCell ref="A39:A41"/>
    <mergeCell ref="A42:A44"/>
    <mergeCell ref="A45:A47"/>
    <mergeCell ref="A48:A50"/>
    <mergeCell ref="A51:A53"/>
    <mergeCell ref="A54:A56"/>
    <mergeCell ref="A36:A38"/>
    <mergeCell ref="A3:B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4:B34"/>
  </mergeCells>
  <phoneticPr fontId="3"/>
  <pageMargins left="0.39370078740157483" right="0.19685039370078741" top="0.78740157480314965" bottom="0.39370078740157483" header="0.19685039370078741" footer="0.15748031496062992"/>
  <pageSetup paperSize="9" scale="58" fitToHeight="2" orientation="landscape" r:id="rId1"/>
  <rowBreaks count="1" manualBreakCount="1">
    <brk id="32" max="22" man="1"/>
  </rowBreaks>
  <colBreaks count="1" manualBreakCount="1">
    <brk id="23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R7鮮＋冷凍</vt:lpstr>
      <vt:lpstr>'R7鮮＋冷凍'!Print_Area</vt:lpstr>
      <vt:lpstr>'R7鮮＋冷凍'!Print_Titles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健</dc:creator>
  <cp:lastModifiedBy>村山　達也</cp:lastModifiedBy>
  <cp:lastPrinted>2025-12-01T00:14:21Z</cp:lastPrinted>
  <dcterms:created xsi:type="dcterms:W3CDTF">2024-07-01T02:26:09Z</dcterms:created>
  <dcterms:modified xsi:type="dcterms:W3CDTF">2026-02-02T03:00:29Z</dcterms:modified>
</cp:coreProperties>
</file>