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eiei_ds\keiki\長期構想\各種計画・ビジョン・通知・経営比較分析表\経営比較分析表\経営比較分析（平成27年度）\"/>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<sst xmlns="http://schemas.openxmlformats.org/spreadsheetml/2006/main" count="217" uniqueCount="107">
  <si>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</si>
  <si>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</si>
  <si>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</si>
  <si>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</si>
  <si>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</si>
  <si>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</si>
  <si>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</si>
  <si>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</si>
  <si>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</si>
  <si>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</si>
  <si>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</si>
  <si>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</si>
  <si>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</si>
  <si>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</si>
  <si>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</si>
  <si>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</si>
  <si>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</si>
  <si>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</si>
  <si>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</si>
  <si>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</si>
  <si>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</si>
  <si>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</si>
  <si>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</si>
  <si>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</si>
  <si>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</si>
  <si>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</si>
  <si>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</si>
  <si>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</si>
  <si>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</si>
  <si>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</si>
  <si>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</si>
  <si>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</si>
  <si>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</si>
  <si>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</si>
  <si>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</si>
  <si>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</si>
  <si>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</si>
  <si>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</si>
  <si>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</si>
  <si>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</si>
  <si>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</si>
  <si>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</si>
  <si>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</si>
  <si>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</si>
  <si>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</si>
  <si>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</si>
  <si>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</si>
  <si>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</si>
  <si>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</si>
  <si>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</si>
  <si>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</si>
  <si>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</si>
  <si>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</si>
  <si>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</si>
  <si>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</si>
  <si>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</si>
  <si>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</si>
  <si>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</si>
  <si>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</si>
  <si>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</si>
  <si>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</si>
  <si>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</si>
  <si>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</si>
  <si>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</si>
  <si>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</si>
  <si>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</si>
  <si>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</si>
  <si>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</si>
  <si>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</si>
  <si>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</si>
  <si>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</si>
  <si>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</si>
  <si>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</si>
  <si>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</si>
  <si>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</si>
  <si>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</si>
  <si>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</si>
  <si>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</si>
  <si>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</si>
  <si>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</si>
  <si>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</si>
  <si>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</si>
  <si>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</si>
  <si>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</si>
  <si>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</si>
  <si>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</si>
  <si>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</si>
  <si>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</si>
  <si>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</si>
  <si>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</si>
  <si>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</si>
  <si>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</si>
  <si>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</si>
  <si>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函館市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</si>
  <si>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</si>
  <si>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</si>
  <si>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</si>
  <si>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</si>
  <si>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</si>
  <si>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</si>
  <si>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</si>
  <si>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</si>
  <si>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</si>
  <si>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</si>
  <si>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類似団体平均とほぼ同水準で増加傾向にあるが，償却資産には，償却期間の短い電気・機械設備等も含んでおり，施設区分によって全体の傾向と違いがあることに留意する必要がある。
　②管路経年化率は，類似団体平均と同様に増加傾向にあり，③管路更新率は類似団体平均と同程度となっている。ただし，②管路経年化率は，法定耐用年数を基準としており，管路の更新が必ずしも法定耐用年数で必要となるものではなく，漏水履歴などをもとに劣化状況に応じて進めてきていることを考慮する必要がある。</t>
    <rPh sb="2" eb="4">
      <t>ユウケイ</t>
    </rPh>
    <rPh sb="4" eb="8">
      <t>コテイシサン</t>
    </rPh>
    <rPh sb="8" eb="10">
      <t>ゲンカ</t>
    </rPh>
    <rPh sb="10" eb="13">
      <t>ショウキャクリツ</t>
    </rPh>
    <rPh sb="15" eb="17">
      <t>ルイジ</t>
    </rPh>
    <rPh sb="17" eb="19">
      <t>ダンタイ</t>
    </rPh>
    <rPh sb="19" eb="21">
      <t>ヘイキン</t>
    </rPh>
    <rPh sb="24" eb="27">
      <t>ドウスイジュン</t>
    </rPh>
    <rPh sb="28" eb="30">
      <t>ゾウカ</t>
    </rPh>
    <rPh sb="30" eb="32">
      <t>ケイコウ</t>
    </rPh>
    <rPh sb="37" eb="39">
      <t>ショウキャク</t>
    </rPh>
    <rPh sb="39" eb="41">
      <t>シサン</t>
    </rPh>
    <rPh sb="44" eb="46">
      <t>ショウキャク</t>
    </rPh>
    <rPh sb="46" eb="48">
      <t>キカン</t>
    </rPh>
    <rPh sb="49" eb="50">
      <t>ミジカ</t>
    </rPh>
    <rPh sb="51" eb="53">
      <t>デンキ</t>
    </rPh>
    <rPh sb="54" eb="56">
      <t>キカイ</t>
    </rPh>
    <rPh sb="56" eb="58">
      <t>セツビ</t>
    </rPh>
    <rPh sb="58" eb="59">
      <t>トウ</t>
    </rPh>
    <rPh sb="60" eb="61">
      <t>フク</t>
    </rPh>
    <rPh sb="66" eb="68">
      <t>シセツ</t>
    </rPh>
    <rPh sb="68" eb="70">
      <t>クブン</t>
    </rPh>
    <rPh sb="74" eb="76">
      <t>ゼンタイ</t>
    </rPh>
    <rPh sb="77" eb="79">
      <t>ケイコウ</t>
    </rPh>
    <rPh sb="80" eb="81">
      <t>チガ</t>
    </rPh>
    <rPh sb="88" eb="90">
      <t>リュウイ</t>
    </rPh>
    <rPh sb="92" eb="94">
      <t>ヒツヨウ</t>
    </rPh>
    <rPh sb="101" eb="103">
      <t>カンロ</t>
    </rPh>
    <rPh sb="103" eb="106">
      <t>ケイネンカ</t>
    </rPh>
    <rPh sb="106" eb="107">
      <t>リツ</t>
    </rPh>
    <rPh sb="113" eb="115">
      <t>ヘイキン</t>
    </rPh>
    <rPh sb="116" eb="118">
      <t>ドウヨウ</t>
    </rPh>
    <rPh sb="119" eb="121">
      <t>ゾウカ</t>
    </rPh>
    <rPh sb="121" eb="123">
      <t>ケイコウ</t>
    </rPh>
    <rPh sb="134" eb="136">
      <t>ルイジ</t>
    </rPh>
    <rPh sb="136" eb="138">
      <t>ダンタイ</t>
    </rPh>
    <rPh sb="138" eb="140">
      <t>ヘイキン</t>
    </rPh>
    <rPh sb="156" eb="158">
      <t>カンロ</t>
    </rPh>
    <rPh sb="158" eb="161">
      <t>ケイネンカ</t>
    </rPh>
    <rPh sb="161" eb="162">
      <t>リツ</t>
    </rPh>
    <rPh sb="180" eb="181">
      <t>ロ</t>
    </rPh>
    <rPh sb="208" eb="210">
      <t>ロウスイ</t>
    </rPh>
    <rPh sb="210" eb="212">
      <t>リレキ</t>
    </rPh>
    <rPh sb="218" eb="220">
      <t>レッカ</t>
    </rPh>
    <rPh sb="223" eb="224">
      <t>オウ</t>
    </rPh>
    <rPh sb="226" eb="227">
      <t>スス</t>
    </rPh>
    <rPh sb="236" eb="238">
      <t>コウリョ</t>
    </rPh>
    <rPh sb="240" eb="242">
      <t>ヒツヨウ</t>
    </rPh>
    <phoneticPr fontId="4"/>
  </si>
  <si>
    <t>　①経常収支比率は,類似団体平均を下回っているものの，100％以上となっており，収支は健全な水準にある。
　②累積欠損金比率は，累積欠損金が発生していないため0％となり，健全な状態にある。
　③流動比率は，類似団体平均を下回っているが，100％以上となっており，短期債務に対する支払い能力は確保されている。
　④企業債残高対給水収益比率は，類似団体区分内では給水人口が多く施設規模が大きいこと，水道料金が比較的低い水準にあることなどにより，類似団体平均を上回っている状況にある。
　⑤料金回収率は，100％以上となっており，経営に必要な経費を料金で賄うことができている。
　⑥給水原価は，類似団体平均を下回っており，効率的に水を供給していることが示されており，有収水量，費用ともに減少傾向にあるため同水準で推移している。
　⑦施設利用率は，類似団体平均よりも低く，配水量の減少により低下傾向を示しているが，計画給水量を見直し，ダウンサイジングを図りながら浄水場の更新を進めているため，今後当該指標は改善する見通しとなっている。
　⑧有収率は，類似団体平均を下回っており，一時的に低下したが徐々に回復傾向にある。</t>
    <rPh sb="2" eb="4">
      <t>ケイジョウ</t>
    </rPh>
    <rPh sb="4" eb="6">
      <t>シュウシ</t>
    </rPh>
    <rPh sb="6" eb="8">
      <t>ヒリツ</t>
    </rPh>
    <rPh sb="10" eb="12">
      <t>ルイジ</t>
    </rPh>
    <rPh sb="12" eb="14">
      <t>ダンタイ</t>
    </rPh>
    <rPh sb="14" eb="16">
      <t>ヘイキン</t>
    </rPh>
    <rPh sb="17" eb="19">
      <t>シタマワ</t>
    </rPh>
    <rPh sb="60" eb="62">
      <t>ヒリツ</t>
    </rPh>
    <rPh sb="64" eb="66">
      <t>ルイセキ</t>
    </rPh>
    <rPh sb="66" eb="69">
      <t>ケッソンキン</t>
    </rPh>
    <rPh sb="85" eb="87">
      <t>ケンゼン</t>
    </rPh>
    <rPh sb="88" eb="90">
      <t>ジョウタイ</t>
    </rPh>
    <rPh sb="103" eb="105">
      <t>ルイジ</t>
    </rPh>
    <rPh sb="105" eb="107">
      <t>ダンタイ</t>
    </rPh>
    <rPh sb="107" eb="109">
      <t>ヘイキン</t>
    </rPh>
    <rPh sb="110" eb="112">
      <t>シタマワ</t>
    </rPh>
    <rPh sb="145" eb="147">
      <t>カクホ</t>
    </rPh>
    <rPh sb="170" eb="172">
      <t>ルイジ</t>
    </rPh>
    <rPh sb="172" eb="174">
      <t>ダンタイ</t>
    </rPh>
    <rPh sb="174" eb="176">
      <t>クブン</t>
    </rPh>
    <rPh sb="176" eb="177">
      <t>ナイ</t>
    </rPh>
    <rPh sb="179" eb="181">
      <t>キュウスイ</t>
    </rPh>
    <rPh sb="181" eb="183">
      <t>ジンコウ</t>
    </rPh>
    <rPh sb="184" eb="185">
      <t>オオ</t>
    </rPh>
    <rPh sb="186" eb="188">
      <t>シセツ</t>
    </rPh>
    <rPh sb="188" eb="190">
      <t>キボ</t>
    </rPh>
    <rPh sb="191" eb="192">
      <t>オオ</t>
    </rPh>
    <rPh sb="197" eb="199">
      <t>スイドウ</t>
    </rPh>
    <rPh sb="199" eb="201">
      <t>リョウキン</t>
    </rPh>
    <rPh sb="202" eb="205">
      <t>ヒカクテキ</t>
    </rPh>
    <rPh sb="205" eb="206">
      <t>ヒク</t>
    </rPh>
    <rPh sb="207" eb="209">
      <t>スイジュン</t>
    </rPh>
    <rPh sb="242" eb="244">
      <t>リョウキン</t>
    </rPh>
    <rPh sb="244" eb="247">
      <t>カイシュウリツ</t>
    </rPh>
    <rPh sb="262" eb="264">
      <t>ケイエイ</t>
    </rPh>
    <rPh sb="265" eb="267">
      <t>ヒツヨウ</t>
    </rPh>
    <rPh sb="268" eb="270">
      <t>ケイヒ</t>
    </rPh>
    <rPh sb="271" eb="273">
      <t>リョウキン</t>
    </rPh>
    <rPh sb="274" eb="275">
      <t>マカナ</t>
    </rPh>
    <rPh sb="298" eb="300">
      <t>ヘイキン</t>
    </rPh>
    <rPh sb="301" eb="303">
      <t>シタマワ</t>
    </rPh>
    <rPh sb="308" eb="311">
      <t>コウリツテキ</t>
    </rPh>
    <rPh sb="312" eb="313">
      <t>ミズ</t>
    </rPh>
    <rPh sb="314" eb="316">
      <t>キョウキュウ</t>
    </rPh>
    <rPh sb="323" eb="324">
      <t>シメ</t>
    </rPh>
    <rPh sb="330" eb="332">
      <t>ユウシュウ</t>
    </rPh>
    <rPh sb="332" eb="334">
      <t>スイリョウ</t>
    </rPh>
    <rPh sb="335" eb="337">
      <t>ヒヨウ</t>
    </rPh>
    <rPh sb="340" eb="342">
      <t>ゲンショウ</t>
    </rPh>
    <rPh sb="342" eb="344">
      <t>ケイコウ</t>
    </rPh>
    <rPh sb="349" eb="352">
      <t>ドウスイジュン</t>
    </rPh>
    <rPh sb="353" eb="355">
      <t>スイイ</t>
    </rPh>
    <rPh sb="363" eb="365">
      <t>シセツ</t>
    </rPh>
    <rPh sb="365" eb="368">
      <t>リヨウリツ</t>
    </rPh>
    <rPh sb="374" eb="376">
      <t>ヘイキン</t>
    </rPh>
    <rPh sb="382" eb="385">
      <t>ハイスイリョウ</t>
    </rPh>
    <rPh sb="386" eb="388">
      <t>ゲンショウ</t>
    </rPh>
    <rPh sb="391" eb="393">
      <t>テイカ</t>
    </rPh>
    <rPh sb="393" eb="395">
      <t>ケイコウ</t>
    </rPh>
    <rPh sb="396" eb="397">
      <t>シメ</t>
    </rPh>
    <rPh sb="403" eb="405">
      <t>ケイカク</t>
    </rPh>
    <rPh sb="405" eb="407">
      <t>キュウスイ</t>
    </rPh>
    <rPh sb="409" eb="411">
      <t>ミナオ</t>
    </rPh>
    <rPh sb="422" eb="423">
      <t>ハカ</t>
    </rPh>
    <rPh sb="427" eb="429">
      <t>ジョウスイ</t>
    </rPh>
    <rPh sb="429" eb="430">
      <t>バ</t>
    </rPh>
    <rPh sb="431" eb="433">
      <t>コウシン</t>
    </rPh>
    <rPh sb="434" eb="435">
      <t>スス</t>
    </rPh>
    <rPh sb="442" eb="444">
      <t>コンゴ</t>
    </rPh>
    <rPh sb="444" eb="446">
      <t>トウガイ</t>
    </rPh>
    <rPh sb="446" eb="448">
      <t>シヒョウ</t>
    </rPh>
    <rPh sb="449" eb="451">
      <t>カイゼン</t>
    </rPh>
    <rPh sb="453" eb="455">
      <t>ミトオ</t>
    </rPh>
    <rPh sb="466" eb="468">
      <t>ユウシュウ</t>
    </rPh>
    <rPh sb="468" eb="469">
      <t>リツ</t>
    </rPh>
    <rPh sb="475" eb="477">
      <t>ヘイキン</t>
    </rPh>
    <rPh sb="485" eb="487">
      <t>イチジ</t>
    </rPh>
    <rPh sb="487" eb="488">
      <t>テキ</t>
    </rPh>
    <rPh sb="489" eb="491">
      <t>テイカ</t>
    </rPh>
    <rPh sb="494" eb="496">
      <t>ジョジョ</t>
    </rPh>
    <rPh sb="497" eb="499">
      <t>カイフク</t>
    </rPh>
    <rPh sb="499" eb="501">
      <t>ケイコウ</t>
    </rPh>
    <phoneticPr fontId="4"/>
  </si>
  <si>
    <t>　水需要の減少に伴い料金収入は減少しているが，経営の効率化や計画的な施設整備に取り組みながら，概ね健全な経営状況を維持している。
　管路については，法定耐用年数のみを基準とするのではなく劣化状況に応じた更新を図り，昭和60年代前半から重点的に管路の更新を進めてきた結果，現在は，経年劣化に伴う断水件数が昭和50年代と比べて大幅に減少し，改善されている状況であり，今後については，平成28年度に策定した上下水道事業経営ビジョンに基づき，計画的な施設の整備更新を進め，水道事業の健全な経営の維持に努める。</t>
    <rPh sb="1" eb="2">
      <t>ミズ</t>
    </rPh>
    <rPh sb="2" eb="4">
      <t>ジュヨウ</t>
    </rPh>
    <rPh sb="5" eb="7">
      <t>ゲンショウ</t>
    </rPh>
    <rPh sb="8" eb="9">
      <t>トモナ</t>
    </rPh>
    <rPh sb="10" eb="12">
      <t>リョウキン</t>
    </rPh>
    <rPh sb="12" eb="14">
      <t>シュウニュウ</t>
    </rPh>
    <rPh sb="15" eb="17">
      <t>ゲンショウ</t>
    </rPh>
    <rPh sb="23" eb="25">
      <t>ケイエイ</t>
    </rPh>
    <rPh sb="26" eb="29">
      <t>コウリツカ</t>
    </rPh>
    <rPh sb="30" eb="32">
      <t>ケイカク</t>
    </rPh>
    <rPh sb="32" eb="33">
      <t>テキ</t>
    </rPh>
    <rPh sb="34" eb="36">
      <t>シセツ</t>
    </rPh>
    <rPh sb="36" eb="38">
      <t>セイビ</t>
    </rPh>
    <rPh sb="39" eb="40">
      <t>ト</t>
    </rPh>
    <rPh sb="41" eb="42">
      <t>ク</t>
    </rPh>
    <rPh sb="57" eb="59">
      <t>イジ</t>
    </rPh>
    <rPh sb="67" eb="68">
      <t>ロ</t>
    </rPh>
    <rPh sb="74" eb="76">
      <t>ホウテイ</t>
    </rPh>
    <rPh sb="76" eb="78">
      <t>タイヨウ</t>
    </rPh>
    <rPh sb="78" eb="80">
      <t>ネンスウ</t>
    </rPh>
    <rPh sb="83" eb="85">
      <t>キジュン</t>
    </rPh>
    <rPh sb="93" eb="95">
      <t>レッカ</t>
    </rPh>
    <rPh sb="95" eb="97">
      <t>ジョウキョウ</t>
    </rPh>
    <rPh sb="98" eb="99">
      <t>オウ</t>
    </rPh>
    <rPh sb="101" eb="103">
      <t>コウシン</t>
    </rPh>
    <rPh sb="104" eb="105">
      <t>ハカ</t>
    </rPh>
    <rPh sb="107" eb="109">
      <t>ショウワ</t>
    </rPh>
    <rPh sb="111" eb="113">
      <t>ネンダイ</t>
    </rPh>
    <rPh sb="113" eb="115">
      <t>ゼンハン</t>
    </rPh>
    <rPh sb="117" eb="119">
      <t>ジュウテン</t>
    </rPh>
    <rPh sb="119" eb="120">
      <t>テキ</t>
    </rPh>
    <rPh sb="121" eb="123">
      <t>カンロ</t>
    </rPh>
    <rPh sb="124" eb="126">
      <t>コウシン</t>
    </rPh>
    <rPh sb="127" eb="128">
      <t>スス</t>
    </rPh>
    <rPh sb="132" eb="134">
      <t>ケッカ</t>
    </rPh>
    <rPh sb="135" eb="137">
      <t>ゲンザイ</t>
    </rPh>
    <rPh sb="139" eb="141">
      <t>ケイネン</t>
    </rPh>
    <rPh sb="141" eb="143">
      <t>レッカ</t>
    </rPh>
    <rPh sb="144" eb="145">
      <t>トモナ</t>
    </rPh>
    <rPh sb="146" eb="148">
      <t>ダンスイ</t>
    </rPh>
    <rPh sb="148" eb="150">
      <t>ケンスウ</t>
    </rPh>
    <rPh sb="151" eb="153">
      <t>ショウワ</t>
    </rPh>
    <rPh sb="155" eb="156">
      <t>ネン</t>
    </rPh>
    <rPh sb="156" eb="157">
      <t>ダイ</t>
    </rPh>
    <rPh sb="158" eb="159">
      <t>クラ</t>
    </rPh>
    <rPh sb="161" eb="163">
      <t>オオハバ</t>
    </rPh>
    <rPh sb="164" eb="166">
      <t>ゲンショウ</t>
    </rPh>
    <rPh sb="168" eb="170">
      <t>カイゼン</t>
    </rPh>
    <rPh sb="175" eb="177">
      <t>ジョウキョウ</t>
    </rPh>
    <rPh sb="189" eb="191">
      <t>ヘイセイ</t>
    </rPh>
    <rPh sb="193" eb="195">
      <t>ネンド</t>
    </rPh>
    <rPh sb="196" eb="198">
      <t>サクテイ</t>
    </rPh>
    <rPh sb="200" eb="204">
      <t>ジョウゲスイドウ</t>
    </rPh>
    <rPh sb="204" eb="206">
      <t>ジギョウ</t>
    </rPh>
    <rPh sb="206" eb="208">
      <t>ケイエイ</t>
    </rPh>
    <rPh sb="213" eb="214">
      <t>モト</t>
    </rPh>
    <rPh sb="217" eb="220">
      <t>ケイカクテキ</t>
    </rPh>
    <rPh sb="221" eb="223">
      <t>シセツ</t>
    </rPh>
    <rPh sb="224" eb="226">
      <t>セイビ</t>
    </rPh>
    <rPh sb="226" eb="228">
      <t>コウシン</t>
    </rPh>
    <rPh sb="229" eb="230">
      <t>スス</t>
    </rPh>
    <rPh sb="232" eb="234">
      <t>スイドウ</t>
    </rPh>
    <rPh sb="234" eb="236">
      <t>ジギョウ</t>
    </rPh>
    <rPh sb="237" eb="239">
      <t>ケンゼン</t>
    </rPh>
    <rPh sb="240" eb="242">
      <t>ケイエイ</t>
    </rPh>
    <rPh sb="243" eb="245">
      <t>イジ</t>
    </rPh>
    <rPh sb="246" eb="24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</si>
</sst>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0.47</c:v>
                </c:pt>
                <c:pt idx="1">
                  <c:v>0.5</c:v>
                </c:pt>
                <c:pt idx="2">
                  <c:v>0.39</c:v>
                </c:pt>
                <c:pt idx="3">
                  <c:v>0.45</c:v>
                </c:pt>
                <c:pt idx="4">
                  <c:v>0.76</c:v>
                </c:pt>
              </c:numCache>
            </c:numRef>
          </c:val>
        </c:ser>
        <c:dLbls>
          <c:showLegendKey val="0"/>
          <c:showVal val="0"/>
          <c:showCatName val="0"/>
          <c:showSerName val="0"/>
          <c:showPercent val="0"/>
          <c:showBubbleSize val="0"/>
        </c:dLbls>
        <c:gapWidth val="150"/>
        <c:axId val="423099240"/>
        <c:axId val="42310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423099240"/>
        <c:axId val="423102768"/>
      </c:lineChart>
      <c:dateAx>
        <c:axId val="423099240"/>
        <c:scaling>
          <c:orientation val="minMax"/>
        </c:scaling>
        <c:delete val="1"/>
        <c:axPos val="b"/>
        <c:numFmt formatCode="ge" sourceLinked="1"/>
        <c:majorTickMark val="none"/>
        <c:minorTickMark val="none"/>
        <c:tickLblPos val="none"/>
        <c:crossAx val="423102768"/>
        <c:crosses val="autoZero"/>
        <c:auto val="1"/>
        <c:lblOffset val="100"/>
        <c:baseTimeUnit val="years"/>
      </c:dateAx>
      <c:valAx>
        <c:axId val="42310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099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58.89</c:v>
                </c:pt>
                <c:pt idx="1">
                  <c:v>59.29</c:v>
                </c:pt>
                <c:pt idx="2">
                  <c:v>58.27</c:v>
                </c:pt>
                <c:pt idx="3">
                  <c:v>57.23</c:v>
                </c:pt>
                <c:pt idx="4">
                  <c:v>56.68</c:v>
                </c:pt>
              </c:numCache>
            </c:numRef>
          </c:val>
        </c:ser>
        <c:dLbls>
          <c:showLegendKey val="0"/>
          <c:showVal val="0"/>
          <c:showCatName val="0"/>
          <c:showSerName val="0"/>
          <c:showPercent val="0"/>
          <c:showBubbleSize val="0"/>
        </c:dLbls>
        <c:gapWidth val="150"/>
        <c:axId val="423096104"/>
        <c:axId val="42310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423096104"/>
        <c:axId val="423100808"/>
      </c:lineChart>
      <c:dateAx>
        <c:axId val="423096104"/>
        <c:scaling>
          <c:orientation val="minMax"/>
        </c:scaling>
        <c:delete val="1"/>
        <c:axPos val="b"/>
        <c:numFmt formatCode="ge" sourceLinked="1"/>
        <c:majorTickMark val="none"/>
        <c:minorTickMark val="none"/>
        <c:tickLblPos val="none"/>
        <c:crossAx val="423100808"/>
        <c:crosses val="autoZero"/>
        <c:auto val="1"/>
        <c:lblOffset val="100"/>
        <c:baseTimeUnit val="years"/>
      </c:dateAx>
      <c:valAx>
        <c:axId val="42310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09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87.57</c:v>
                </c:pt>
                <c:pt idx="1">
                  <c:v>86.52</c:v>
                </c:pt>
                <c:pt idx="2">
                  <c:v>86.73</c:v>
                </c:pt>
                <c:pt idx="3">
                  <c:v>87.29</c:v>
                </c:pt>
                <c:pt idx="4">
                  <c:v>87.51</c:v>
                </c:pt>
              </c:numCache>
            </c:numRef>
          </c:val>
        </c:ser>
        <c:dLbls>
          <c:showLegendKey val="0"/>
          <c:showVal val="0"/>
          <c:showCatName val="0"/>
          <c:showSerName val="0"/>
          <c:showPercent val="0"/>
          <c:showBubbleSize val="0"/>
        </c:dLbls>
        <c:gapWidth val="150"/>
        <c:axId val="422536832"/>
        <c:axId val="42253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422536832"/>
        <c:axId val="422537616"/>
      </c:lineChart>
      <c:dateAx>
        <c:axId val="422536832"/>
        <c:scaling>
          <c:orientation val="minMax"/>
        </c:scaling>
        <c:delete val="1"/>
        <c:axPos val="b"/>
        <c:numFmt formatCode="ge" sourceLinked="1"/>
        <c:majorTickMark val="none"/>
        <c:minorTickMark val="none"/>
        <c:tickLblPos val="none"/>
        <c:crossAx val="422537616"/>
        <c:crosses val="autoZero"/>
        <c:auto val="1"/>
        <c:lblOffset val="100"/>
        <c:baseTimeUnit val="years"/>
      </c:dateAx>
      <c:valAx>
        <c:axId val="42253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53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104.79</c:v>
                </c:pt>
                <c:pt idx="1">
                  <c:v>107.12</c:v>
                </c:pt>
                <c:pt idx="2">
                  <c:v>107.52</c:v>
                </c:pt>
                <c:pt idx="3">
                  <c:v>110.82</c:v>
                </c:pt>
                <c:pt idx="4">
                  <c:v>108.56</c:v>
                </c:pt>
              </c:numCache>
            </c:numRef>
          </c:val>
        </c:ser>
        <c:dLbls>
          <c:showLegendKey val="0"/>
          <c:showVal val="0"/>
          <c:showCatName val="0"/>
          <c:showSerName val="0"/>
          <c:showPercent val="0"/>
          <c:showBubbleSize val="0"/>
        </c:dLbls>
        <c:gapWidth val="150"/>
        <c:axId val="423098064"/>
        <c:axId val="423103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423098064"/>
        <c:axId val="423103160"/>
      </c:lineChart>
      <c:dateAx>
        <c:axId val="423098064"/>
        <c:scaling>
          <c:orientation val="minMax"/>
        </c:scaling>
        <c:delete val="1"/>
        <c:axPos val="b"/>
        <c:numFmt formatCode="ge" sourceLinked="1"/>
        <c:majorTickMark val="none"/>
        <c:minorTickMark val="none"/>
        <c:tickLblPos val="none"/>
        <c:crossAx val="423103160"/>
        <c:crosses val="autoZero"/>
        <c:auto val="1"/>
        <c:lblOffset val="100"/>
        <c:baseTimeUnit val="years"/>
      </c:dateAx>
      <c:valAx>
        <c:axId val="423103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309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45.38</c:v>
                </c:pt>
                <c:pt idx="1">
                  <c:v>46.59</c:v>
                </c:pt>
                <c:pt idx="2">
                  <c:v>47.72</c:v>
                </c:pt>
                <c:pt idx="3">
                  <c:v>49.81</c:v>
                </c:pt>
                <c:pt idx="4">
                  <c:v>50.4</c:v>
                </c:pt>
              </c:numCache>
            </c:numRef>
          </c:val>
        </c:ser>
        <c:dLbls>
          <c:showLegendKey val="0"/>
          <c:showVal val="0"/>
          <c:showCatName val="0"/>
          <c:showSerName val="0"/>
          <c:showPercent val="0"/>
          <c:showBubbleSize val="0"/>
        </c:dLbls>
        <c:gapWidth val="150"/>
        <c:axId val="423101200"/>
        <c:axId val="423096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423101200"/>
        <c:axId val="423096888"/>
      </c:lineChart>
      <c:dateAx>
        <c:axId val="423101200"/>
        <c:scaling>
          <c:orientation val="minMax"/>
        </c:scaling>
        <c:delete val="1"/>
        <c:axPos val="b"/>
        <c:numFmt formatCode="ge" sourceLinked="1"/>
        <c:majorTickMark val="none"/>
        <c:minorTickMark val="none"/>
        <c:tickLblPos val="none"/>
        <c:crossAx val="423096888"/>
        <c:crosses val="autoZero"/>
        <c:auto val="1"/>
        <c:lblOffset val="100"/>
        <c:baseTimeUnit val="years"/>
      </c:dateAx>
      <c:valAx>
        <c:axId val="42309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10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13.35</c:v>
                </c:pt>
                <c:pt idx="1">
                  <c:v>13.88</c:v>
                </c:pt>
                <c:pt idx="2">
                  <c:v>16.63</c:v>
                </c:pt>
                <c:pt idx="3">
                  <c:v>16.32</c:v>
                </c:pt>
                <c:pt idx="4">
                  <c:v>25.26</c:v>
                </c:pt>
              </c:numCache>
            </c:numRef>
          </c:val>
        </c:ser>
        <c:dLbls>
          <c:showLegendKey val="0"/>
          <c:showVal val="0"/>
          <c:showCatName val="0"/>
          <c:showSerName val="0"/>
          <c:showPercent val="0"/>
          <c:showBubbleSize val="0"/>
        </c:dLbls>
        <c:gapWidth val="150"/>
        <c:axId val="423102376"/>
        <c:axId val="4230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423102376"/>
        <c:axId val="423097280"/>
      </c:lineChart>
      <c:dateAx>
        <c:axId val="423102376"/>
        <c:scaling>
          <c:orientation val="minMax"/>
        </c:scaling>
        <c:delete val="1"/>
        <c:axPos val="b"/>
        <c:numFmt formatCode="ge" sourceLinked="1"/>
        <c:majorTickMark val="none"/>
        <c:minorTickMark val="none"/>
        <c:tickLblPos val="none"/>
        <c:crossAx val="423097280"/>
        <c:crosses val="autoZero"/>
        <c:auto val="1"/>
        <c:lblOffset val="100"/>
        <c:baseTimeUnit val="years"/>
      </c:dateAx>
      <c:valAx>
        <c:axId val="4230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10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2614024"/>
        <c:axId val="4226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422614024"/>
        <c:axId val="422608928"/>
      </c:lineChart>
      <c:dateAx>
        <c:axId val="422614024"/>
        <c:scaling>
          <c:orientation val="minMax"/>
        </c:scaling>
        <c:delete val="1"/>
        <c:axPos val="b"/>
        <c:numFmt formatCode="ge" sourceLinked="1"/>
        <c:majorTickMark val="none"/>
        <c:minorTickMark val="none"/>
        <c:tickLblPos val="none"/>
        <c:crossAx val="422608928"/>
        <c:crosses val="autoZero"/>
        <c:auto val="1"/>
        <c:lblOffset val="100"/>
        <c:baseTimeUnit val="years"/>
      </c:dateAx>
      <c:valAx>
        <c:axId val="422608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261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628.07000000000005</c:v>
                </c:pt>
                <c:pt idx="1">
                  <c:v>358.27</c:v>
                </c:pt>
                <c:pt idx="2">
                  <c:v>364.31</c:v>
                </c:pt>
                <c:pt idx="3">
                  <c:v>140.41</c:v>
                </c:pt>
                <c:pt idx="4">
                  <c:v>145.04</c:v>
                </c:pt>
              </c:numCache>
            </c:numRef>
          </c:val>
        </c:ser>
        <c:dLbls>
          <c:showLegendKey val="0"/>
          <c:showVal val="0"/>
          <c:showCatName val="0"/>
          <c:showSerName val="0"/>
          <c:showPercent val="0"/>
          <c:showBubbleSize val="0"/>
        </c:dLbls>
        <c:gapWidth val="150"/>
        <c:axId val="422615200"/>
        <c:axId val="42261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422615200"/>
        <c:axId val="422610104"/>
      </c:lineChart>
      <c:dateAx>
        <c:axId val="422615200"/>
        <c:scaling>
          <c:orientation val="minMax"/>
        </c:scaling>
        <c:delete val="1"/>
        <c:axPos val="b"/>
        <c:numFmt formatCode="ge" sourceLinked="1"/>
        <c:majorTickMark val="none"/>
        <c:minorTickMark val="none"/>
        <c:tickLblPos val="none"/>
        <c:crossAx val="422610104"/>
        <c:crosses val="autoZero"/>
        <c:auto val="1"/>
        <c:lblOffset val="100"/>
        <c:baseTimeUnit val="years"/>
      </c:dateAx>
      <c:valAx>
        <c:axId val="422610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26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447.59</c:v>
                </c:pt>
                <c:pt idx="1">
                  <c:v>440.2</c:v>
                </c:pt>
                <c:pt idx="2">
                  <c:v>435.74</c:v>
                </c:pt>
                <c:pt idx="3">
                  <c:v>442.25</c:v>
                </c:pt>
                <c:pt idx="4">
                  <c:v>449.77</c:v>
                </c:pt>
              </c:numCache>
            </c:numRef>
          </c:val>
        </c:ser>
        <c:dLbls>
          <c:showLegendKey val="0"/>
          <c:showVal val="0"/>
          <c:showCatName val="0"/>
          <c:showSerName val="0"/>
          <c:showPercent val="0"/>
          <c:showBubbleSize val="0"/>
        </c:dLbls>
        <c:gapWidth val="150"/>
        <c:axId val="422616376"/>
        <c:axId val="42261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422616376"/>
        <c:axId val="422611280"/>
      </c:lineChart>
      <c:dateAx>
        <c:axId val="422616376"/>
        <c:scaling>
          <c:orientation val="minMax"/>
        </c:scaling>
        <c:delete val="1"/>
        <c:axPos val="b"/>
        <c:numFmt formatCode="ge" sourceLinked="1"/>
        <c:majorTickMark val="none"/>
        <c:minorTickMark val="none"/>
        <c:tickLblPos val="none"/>
        <c:crossAx val="422611280"/>
        <c:crosses val="autoZero"/>
        <c:auto val="1"/>
        <c:lblOffset val="100"/>
        <c:baseTimeUnit val="years"/>
      </c:dateAx>
      <c:valAx>
        <c:axId val="422611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261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99.71</c:v>
                </c:pt>
                <c:pt idx="1">
                  <c:v>101.9</c:v>
                </c:pt>
                <c:pt idx="2">
                  <c:v>102.44</c:v>
                </c:pt>
                <c:pt idx="3">
                  <c:v>105.62</c:v>
                </c:pt>
                <c:pt idx="4">
                  <c:v>103.66</c:v>
                </c:pt>
              </c:numCache>
            </c:numRef>
          </c:val>
        </c:ser>
        <c:dLbls>
          <c:showLegendKey val="0"/>
          <c:showVal val="0"/>
          <c:showCatName val="0"/>
          <c:showSerName val="0"/>
          <c:showPercent val="0"/>
          <c:showBubbleSize val="0"/>
        </c:dLbls>
        <c:gapWidth val="150"/>
        <c:axId val="422609320"/>
        <c:axId val="42261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422609320"/>
        <c:axId val="422615592"/>
      </c:lineChart>
      <c:dateAx>
        <c:axId val="422609320"/>
        <c:scaling>
          <c:orientation val="minMax"/>
        </c:scaling>
        <c:delete val="1"/>
        <c:axPos val="b"/>
        <c:numFmt formatCode="ge" sourceLinked="1"/>
        <c:majorTickMark val="none"/>
        <c:minorTickMark val="none"/>
        <c:tickLblPos val="none"/>
        <c:crossAx val="422615592"/>
        <c:crosses val="autoZero"/>
        <c:auto val="1"/>
        <c:lblOffset val="100"/>
        <c:baseTimeUnit val="years"/>
      </c:dateAx>
      <c:valAx>
        <c:axId val="42261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60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137.22999999999999</c:v>
                </c:pt>
                <c:pt idx="1">
                  <c:v>135.05000000000001</c:v>
                </c:pt>
                <c:pt idx="2">
                  <c:v>134.75</c:v>
                </c:pt>
                <c:pt idx="3">
                  <c:v>131.21</c:v>
                </c:pt>
                <c:pt idx="4">
                  <c:v>133.80000000000001</c:v>
                </c:pt>
              </c:numCache>
            </c:numRef>
          </c:val>
        </c:ser>
        <c:dLbls>
          <c:showLegendKey val="0"/>
          <c:showVal val="0"/>
          <c:showCatName val="0"/>
          <c:showSerName val="0"/>
          <c:showPercent val="0"/>
          <c:showBubbleSize val="0"/>
        </c:dLbls>
        <c:gapWidth val="150"/>
        <c:axId val="422612848"/>
        <c:axId val="422613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422612848"/>
        <c:axId val="422613240"/>
      </c:lineChart>
      <c:dateAx>
        <c:axId val="422612848"/>
        <c:scaling>
          <c:orientation val="minMax"/>
        </c:scaling>
        <c:delete val="1"/>
        <c:axPos val="b"/>
        <c:numFmt formatCode="ge" sourceLinked="1"/>
        <c:majorTickMark val="none"/>
        <c:minorTickMark val="none"/>
        <c:tickLblPos val="none"/>
        <c:crossAx val="422613240"/>
        <c:crosses val="autoZero"/>
        <c:auto val="1"/>
        <c:lblOffset val="100"/>
        <c:baseTimeUnit val="years"/>
      </c:dateAx>
      <c:valAx>
        <c:axId val="422613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61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BD1" zoomScale="120" zoomScaleNormal="120" workbookViewId="0">
      <selection activeCell="CB69" sqref="CB6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北海道　函館市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A2</v>
      </c>
      <c r="AA8" s="53"/>
      <c r="AB8" s="53"/>
      <c r="AC8" s="53"/>
      <c r="AD8" s="53"/>
      <c r="AE8" s="53"/>
      <c r="AF8" s="53"/>
      <c r="AG8" s="54"/>
      <c r="AH8" s="3"/>
      <c r="AI8" s="55">
        <f>データ!Q6</f>
        <v>268617</v>
      </c>
      <c r="AJ8" s="56"/>
      <c r="AK8" s="56"/>
      <c r="AL8" s="56"/>
      <c r="AM8" s="56"/>
      <c r="AN8" s="56"/>
      <c r="AO8" s="56"/>
      <c r="AP8" s="57"/>
      <c r="AQ8" s="47">
        <f>データ!R6</f>
        <v>677.86</v>
      </c>
      <c r="AR8" s="47"/>
      <c r="AS8" s="47"/>
      <c r="AT8" s="47"/>
      <c r="AU8" s="47"/>
      <c r="AV8" s="47"/>
      <c r="AW8" s="47"/>
      <c r="AX8" s="47"/>
      <c r="AY8" s="47">
        <f>データ!S6</f>
        <v>396.27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39.94</v>
      </c>
      <c r="K10" s="47"/>
      <c r="L10" s="47"/>
      <c r="M10" s="47"/>
      <c r="N10" s="47"/>
      <c r="O10" s="47"/>
      <c r="P10" s="47"/>
      <c r="Q10" s="47"/>
      <c r="R10" s="47">
        <f>データ!O6</f>
        <v>99.86</v>
      </c>
      <c r="S10" s="47"/>
      <c r="T10" s="47"/>
      <c r="U10" s="47"/>
      <c r="V10" s="47"/>
      <c r="W10" s="47"/>
      <c r="X10" s="47"/>
      <c r="Y10" s="47"/>
      <c r="Z10" s="75">
        <f>データ!P6</f>
        <v>1922</v>
      </c>
      <c r="AA10" s="75"/>
      <c r="AB10" s="75"/>
      <c r="AC10" s="75"/>
      <c r="AD10" s="75"/>
      <c r="AE10" s="75"/>
      <c r="AF10" s="75"/>
      <c r="AG10" s="75"/>
      <c r="AH10" s="2"/>
      <c r="AI10" s="75">
        <f>データ!T6</f>
        <v>266395</v>
      </c>
      <c r="AJ10" s="75"/>
      <c r="AK10" s="75"/>
      <c r="AL10" s="75"/>
      <c r="AM10" s="75"/>
      <c r="AN10" s="75"/>
      <c r="AO10" s="75"/>
      <c r="AP10" s="75"/>
      <c r="AQ10" s="47">
        <f>データ!U6</f>
        <v>140.99</v>
      </c>
      <c r="AR10" s="47"/>
      <c r="AS10" s="47"/>
      <c r="AT10" s="47"/>
      <c r="AU10" s="47"/>
      <c r="AV10" s="47"/>
      <c r="AW10" s="47"/>
      <c r="AX10" s="47"/>
      <c r="AY10" s="47">
        <f>データ!V6</f>
        <v>1889.46</v>
      </c>
      <c r="AZ10" s="47"/>
      <c r="BA10" s="47"/>
      <c r="BB10" s="47"/>
      <c r="BC10" s="47"/>
      <c r="BD10" s="47"/>
      <c r="BE10" s="47"/>
      <c r="BF10" s="47"/>
      <c r="BG10" s="2"/>
      <c r="BH10" s="2"/>
      <c r="BI10" s="2"/>
      <c r="BJ10" s="2"/>
      <c r="BK10" s="2"/>
      <c r="BL10" s="59" t="s">
        <v>20</v>
      </c>
      <c r="BM10" s="60"/>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22</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23</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24</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105</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58" t="s">
        <v>25</v>
      </c>
      <c r="D34" s="58"/>
      <c r="E34" s="58"/>
      <c r="F34" s="58"/>
      <c r="G34" s="58"/>
      <c r="H34" s="58"/>
      <c r="I34" s="58"/>
      <c r="J34" s="58"/>
      <c r="K34" s="58"/>
      <c r="L34" s="58"/>
      <c r="M34" s="58"/>
      <c r="N34" s="58"/>
      <c r="O34" s="58"/>
      <c r="P34" s="58"/>
      <c r="Q34" s="19"/>
      <c r="R34" s="58" t="s">
        <v>26</v>
      </c>
      <c r="S34" s="58"/>
      <c r="T34" s="58"/>
      <c r="U34" s="58"/>
      <c r="V34" s="58"/>
      <c r="W34" s="58"/>
      <c r="X34" s="58"/>
      <c r="Y34" s="58"/>
      <c r="Z34" s="58"/>
      <c r="AA34" s="58"/>
      <c r="AB34" s="58"/>
      <c r="AC34" s="58"/>
      <c r="AD34" s="58"/>
      <c r="AE34" s="58"/>
      <c r="AF34" s="19"/>
      <c r="AG34" s="58" t="s">
        <v>27</v>
      </c>
      <c r="AH34" s="58"/>
      <c r="AI34" s="58"/>
      <c r="AJ34" s="58"/>
      <c r="AK34" s="58"/>
      <c r="AL34" s="58"/>
      <c r="AM34" s="58"/>
      <c r="AN34" s="58"/>
      <c r="AO34" s="58"/>
      <c r="AP34" s="58"/>
      <c r="AQ34" s="58"/>
      <c r="AR34" s="58"/>
      <c r="AS34" s="58"/>
      <c r="AT34" s="58"/>
      <c r="AU34" s="19"/>
      <c r="AV34" s="58" t="s">
        <v>28</v>
      </c>
      <c r="AW34" s="58"/>
      <c r="AX34" s="58"/>
      <c r="AY34" s="58"/>
      <c r="AZ34" s="58"/>
      <c r="BA34" s="58"/>
      <c r="BB34" s="58"/>
      <c r="BC34" s="58"/>
      <c r="BD34" s="58"/>
      <c r="BE34" s="58"/>
      <c r="BF34" s="58"/>
      <c r="BG34" s="58"/>
      <c r="BH34" s="58"/>
      <c r="BI34" s="58"/>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6"/>
      <c r="BM44" s="77"/>
      <c r="BN44" s="77"/>
      <c r="BO44" s="77"/>
      <c r="BP44" s="77"/>
      <c r="BQ44" s="77"/>
      <c r="BR44" s="77"/>
      <c r="BS44" s="77"/>
      <c r="BT44" s="77"/>
      <c r="BU44" s="77"/>
      <c r="BV44" s="77"/>
      <c r="BW44" s="77"/>
      <c r="BX44" s="77"/>
      <c r="BY44" s="77"/>
      <c r="BZ44" s="7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9" t="s">
        <v>29</v>
      </c>
      <c r="BM45" s="70"/>
      <c r="BN45" s="70"/>
      <c r="BO45" s="70"/>
      <c r="BP45" s="70"/>
      <c r="BQ45" s="70"/>
      <c r="BR45" s="70"/>
      <c r="BS45" s="70"/>
      <c r="BT45" s="70"/>
      <c r="BU45" s="70"/>
      <c r="BV45" s="70"/>
      <c r="BW45" s="70"/>
      <c r="BX45" s="70"/>
      <c r="BY45" s="70"/>
      <c r="BZ45" s="71"/>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2"/>
      <c r="BM46" s="73"/>
      <c r="BN46" s="73"/>
      <c r="BO46" s="73"/>
      <c r="BP46" s="73"/>
      <c r="BQ46" s="73"/>
      <c r="BR46" s="73"/>
      <c r="BS46" s="73"/>
      <c r="BT46" s="73"/>
      <c r="BU46" s="73"/>
      <c r="BV46" s="73"/>
      <c r="BW46" s="73"/>
      <c r="BX46" s="73"/>
      <c r="BY46" s="73"/>
      <c r="BZ46" s="74"/>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6" t="s">
        <v>104</v>
      </c>
      <c r="BM47" s="77"/>
      <c r="BN47" s="77"/>
      <c r="BO47" s="77"/>
      <c r="BP47" s="77"/>
      <c r="BQ47" s="77"/>
      <c r="BR47" s="77"/>
      <c r="BS47" s="77"/>
      <c r="BT47" s="77"/>
      <c r="BU47" s="77"/>
      <c r="BV47" s="77"/>
      <c r="BW47" s="77"/>
      <c r="BX47" s="77"/>
      <c r="BY47" s="77"/>
      <c r="BZ47" s="7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6"/>
      <c r="BM48" s="77"/>
      <c r="BN48" s="77"/>
      <c r="BO48" s="77"/>
      <c r="BP48" s="77"/>
      <c r="BQ48" s="77"/>
      <c r="BR48" s="77"/>
      <c r="BS48" s="77"/>
      <c r="BT48" s="77"/>
      <c r="BU48" s="77"/>
      <c r="BV48" s="77"/>
      <c r="BW48" s="77"/>
      <c r="BX48" s="77"/>
      <c r="BY48" s="77"/>
      <c r="BZ48" s="7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6"/>
      <c r="BM49" s="77"/>
      <c r="BN49" s="77"/>
      <c r="BO49" s="77"/>
      <c r="BP49" s="77"/>
      <c r="BQ49" s="77"/>
      <c r="BR49" s="77"/>
      <c r="BS49" s="77"/>
      <c r="BT49" s="77"/>
      <c r="BU49" s="77"/>
      <c r="BV49" s="77"/>
      <c r="BW49" s="77"/>
      <c r="BX49" s="77"/>
      <c r="BY49" s="77"/>
      <c r="BZ49" s="7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6"/>
      <c r="BM50" s="77"/>
      <c r="BN50" s="77"/>
      <c r="BO50" s="77"/>
      <c r="BP50" s="77"/>
      <c r="BQ50" s="77"/>
      <c r="BR50" s="77"/>
      <c r="BS50" s="77"/>
      <c r="BT50" s="77"/>
      <c r="BU50" s="77"/>
      <c r="BV50" s="77"/>
      <c r="BW50" s="77"/>
      <c r="BX50" s="77"/>
      <c r="BY50" s="77"/>
      <c r="BZ50" s="7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6"/>
      <c r="BM51" s="77"/>
      <c r="BN51" s="77"/>
      <c r="BO51" s="77"/>
      <c r="BP51" s="77"/>
      <c r="BQ51" s="77"/>
      <c r="BR51" s="77"/>
      <c r="BS51" s="77"/>
      <c r="BT51" s="77"/>
      <c r="BU51" s="77"/>
      <c r="BV51" s="77"/>
      <c r="BW51" s="77"/>
      <c r="BX51" s="77"/>
      <c r="BY51" s="77"/>
      <c r="BZ51" s="7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6"/>
      <c r="BM52" s="77"/>
      <c r="BN52" s="77"/>
      <c r="BO52" s="77"/>
      <c r="BP52" s="77"/>
      <c r="BQ52" s="77"/>
      <c r="BR52" s="77"/>
      <c r="BS52" s="77"/>
      <c r="BT52" s="77"/>
      <c r="BU52" s="77"/>
      <c r="BV52" s="77"/>
      <c r="BW52" s="77"/>
      <c r="BX52" s="77"/>
      <c r="BY52" s="77"/>
      <c r="BZ52" s="7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6"/>
      <c r="BM53" s="77"/>
      <c r="BN53" s="77"/>
      <c r="BO53" s="77"/>
      <c r="BP53" s="77"/>
      <c r="BQ53" s="77"/>
      <c r="BR53" s="77"/>
      <c r="BS53" s="77"/>
      <c r="BT53" s="77"/>
      <c r="BU53" s="77"/>
      <c r="BV53" s="77"/>
      <c r="BW53" s="77"/>
      <c r="BX53" s="77"/>
      <c r="BY53" s="77"/>
      <c r="BZ53" s="7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6"/>
      <c r="BM54" s="77"/>
      <c r="BN54" s="77"/>
      <c r="BO54" s="77"/>
      <c r="BP54" s="77"/>
      <c r="BQ54" s="77"/>
      <c r="BR54" s="77"/>
      <c r="BS54" s="77"/>
      <c r="BT54" s="77"/>
      <c r="BU54" s="77"/>
      <c r="BV54" s="77"/>
      <c r="BW54" s="77"/>
      <c r="BX54" s="77"/>
      <c r="BY54" s="77"/>
      <c r="BZ54" s="7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6"/>
      <c r="BM55" s="77"/>
      <c r="BN55" s="77"/>
      <c r="BO55" s="77"/>
      <c r="BP55" s="77"/>
      <c r="BQ55" s="77"/>
      <c r="BR55" s="77"/>
      <c r="BS55" s="77"/>
      <c r="BT55" s="77"/>
      <c r="BU55" s="77"/>
      <c r="BV55" s="77"/>
      <c r="BW55" s="77"/>
      <c r="BX55" s="77"/>
      <c r="BY55" s="77"/>
      <c r="BZ55" s="78"/>
    </row>
    <row r="56" spans="1:78" ht="13.5" customHeight="1" x14ac:dyDescent="0.15">
      <c r="A56" s="2"/>
      <c r="B56" s="16"/>
      <c r="C56" s="58" t="s">
        <v>30</v>
      </c>
      <c r="D56" s="58"/>
      <c r="E56" s="58"/>
      <c r="F56" s="58"/>
      <c r="G56" s="58"/>
      <c r="H56" s="58"/>
      <c r="I56" s="58"/>
      <c r="J56" s="58"/>
      <c r="K56" s="58"/>
      <c r="L56" s="58"/>
      <c r="M56" s="58"/>
      <c r="N56" s="58"/>
      <c r="O56" s="58"/>
      <c r="P56" s="58"/>
      <c r="Q56" s="19"/>
      <c r="R56" s="58" t="s">
        <v>31</v>
      </c>
      <c r="S56" s="58"/>
      <c r="T56" s="58"/>
      <c r="U56" s="58"/>
      <c r="V56" s="58"/>
      <c r="W56" s="58"/>
      <c r="X56" s="58"/>
      <c r="Y56" s="58"/>
      <c r="Z56" s="58"/>
      <c r="AA56" s="58"/>
      <c r="AB56" s="58"/>
      <c r="AC56" s="58"/>
      <c r="AD56" s="58"/>
      <c r="AE56" s="58"/>
      <c r="AF56" s="19"/>
      <c r="AG56" s="58" t="s">
        <v>32</v>
      </c>
      <c r="AH56" s="58"/>
      <c r="AI56" s="58"/>
      <c r="AJ56" s="58"/>
      <c r="AK56" s="58"/>
      <c r="AL56" s="58"/>
      <c r="AM56" s="58"/>
      <c r="AN56" s="58"/>
      <c r="AO56" s="58"/>
      <c r="AP56" s="58"/>
      <c r="AQ56" s="58"/>
      <c r="AR56" s="58"/>
      <c r="AS56" s="58"/>
      <c r="AT56" s="58"/>
      <c r="AU56" s="19"/>
      <c r="AV56" s="58" t="s">
        <v>33</v>
      </c>
      <c r="AW56" s="58"/>
      <c r="AX56" s="58"/>
      <c r="AY56" s="58"/>
      <c r="AZ56" s="58"/>
      <c r="BA56" s="58"/>
      <c r="BB56" s="58"/>
      <c r="BC56" s="58"/>
      <c r="BD56" s="58"/>
      <c r="BE56" s="58"/>
      <c r="BF56" s="58"/>
      <c r="BG56" s="58"/>
      <c r="BH56" s="58"/>
      <c r="BI56" s="58"/>
      <c r="BJ56" s="18"/>
      <c r="BK56" s="2"/>
      <c r="BL56" s="76"/>
      <c r="BM56" s="77"/>
      <c r="BN56" s="77"/>
      <c r="BO56" s="77"/>
      <c r="BP56" s="77"/>
      <c r="BQ56" s="77"/>
      <c r="BR56" s="77"/>
      <c r="BS56" s="77"/>
      <c r="BT56" s="77"/>
      <c r="BU56" s="77"/>
      <c r="BV56" s="77"/>
      <c r="BW56" s="77"/>
      <c r="BX56" s="77"/>
      <c r="BY56" s="77"/>
      <c r="BZ56" s="78"/>
    </row>
    <row r="57" spans="1:78" ht="13.5" customHeight="1" x14ac:dyDescent="0.15">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76"/>
      <c r="BM57" s="77"/>
      <c r="BN57" s="77"/>
      <c r="BO57" s="77"/>
      <c r="BP57" s="77"/>
      <c r="BQ57" s="77"/>
      <c r="BR57" s="77"/>
      <c r="BS57" s="77"/>
      <c r="BT57" s="77"/>
      <c r="BU57" s="77"/>
      <c r="BV57" s="77"/>
      <c r="BW57" s="77"/>
      <c r="BX57" s="77"/>
      <c r="BY57" s="77"/>
      <c r="BZ57" s="7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6"/>
      <c r="BM58" s="77"/>
      <c r="BN58" s="77"/>
      <c r="BO58" s="77"/>
      <c r="BP58" s="77"/>
      <c r="BQ58" s="77"/>
      <c r="BR58" s="77"/>
      <c r="BS58" s="77"/>
      <c r="BT58" s="77"/>
      <c r="BU58" s="77"/>
      <c r="BV58" s="77"/>
      <c r="BW58" s="77"/>
      <c r="BX58" s="77"/>
      <c r="BY58" s="77"/>
      <c r="BZ58" s="7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6"/>
      <c r="BM59" s="77"/>
      <c r="BN59" s="77"/>
      <c r="BO59" s="77"/>
      <c r="BP59" s="77"/>
      <c r="BQ59" s="77"/>
      <c r="BR59" s="77"/>
      <c r="BS59" s="77"/>
      <c r="BT59" s="77"/>
      <c r="BU59" s="77"/>
      <c r="BV59" s="77"/>
      <c r="BW59" s="77"/>
      <c r="BX59" s="77"/>
      <c r="BY59" s="77"/>
      <c r="BZ59" s="78"/>
    </row>
    <row r="60" spans="1:78" ht="13.5" customHeight="1" x14ac:dyDescent="0.15">
      <c r="A60" s="2"/>
      <c r="B60" s="66" t="s">
        <v>34</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6"/>
      <c r="BM60" s="77"/>
      <c r="BN60" s="77"/>
      <c r="BO60" s="77"/>
      <c r="BP60" s="77"/>
      <c r="BQ60" s="77"/>
      <c r="BR60" s="77"/>
      <c r="BS60" s="77"/>
      <c r="BT60" s="77"/>
      <c r="BU60" s="77"/>
      <c r="BV60" s="77"/>
      <c r="BW60" s="77"/>
      <c r="BX60" s="77"/>
      <c r="BY60" s="77"/>
      <c r="BZ60" s="78"/>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6"/>
      <c r="BM61" s="77"/>
      <c r="BN61" s="77"/>
      <c r="BO61" s="77"/>
      <c r="BP61" s="77"/>
      <c r="BQ61" s="77"/>
      <c r="BR61" s="77"/>
      <c r="BS61" s="77"/>
      <c r="BT61" s="77"/>
      <c r="BU61" s="77"/>
      <c r="BV61" s="77"/>
      <c r="BW61" s="77"/>
      <c r="BX61" s="77"/>
      <c r="BY61" s="77"/>
      <c r="BZ61" s="7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6"/>
      <c r="BM62" s="77"/>
      <c r="BN62" s="77"/>
      <c r="BO62" s="77"/>
      <c r="BP62" s="77"/>
      <c r="BQ62" s="77"/>
      <c r="BR62" s="77"/>
      <c r="BS62" s="77"/>
      <c r="BT62" s="77"/>
      <c r="BU62" s="77"/>
      <c r="BV62" s="77"/>
      <c r="BW62" s="77"/>
      <c r="BX62" s="77"/>
      <c r="BY62" s="77"/>
      <c r="BZ62" s="7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9" t="s">
        <v>35</v>
      </c>
      <c r="BM64" s="70"/>
      <c r="BN64" s="70"/>
      <c r="BO64" s="70"/>
      <c r="BP64" s="70"/>
      <c r="BQ64" s="70"/>
      <c r="BR64" s="70"/>
      <c r="BS64" s="70"/>
      <c r="BT64" s="70"/>
      <c r="BU64" s="70"/>
      <c r="BV64" s="70"/>
      <c r="BW64" s="70"/>
      <c r="BX64" s="70"/>
      <c r="BY64" s="70"/>
      <c r="BZ64" s="71"/>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2"/>
      <c r="BM65" s="73"/>
      <c r="BN65" s="73"/>
      <c r="BO65" s="73"/>
      <c r="BP65" s="73"/>
      <c r="BQ65" s="73"/>
      <c r="BR65" s="73"/>
      <c r="BS65" s="73"/>
      <c r="BT65" s="73"/>
      <c r="BU65" s="73"/>
      <c r="BV65" s="73"/>
      <c r="BW65" s="73"/>
      <c r="BX65" s="73"/>
      <c r="BY65" s="73"/>
      <c r="BZ65" s="74"/>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7" t="s">
        <v>106</v>
      </c>
      <c r="BM66" s="88"/>
      <c r="BN66" s="88"/>
      <c r="BO66" s="88"/>
      <c r="BP66" s="88"/>
      <c r="BQ66" s="88"/>
      <c r="BR66" s="88"/>
      <c r="BS66" s="88"/>
      <c r="BT66" s="88"/>
      <c r="BU66" s="88"/>
      <c r="BV66" s="88"/>
      <c r="BW66" s="88"/>
      <c r="BX66" s="88"/>
      <c r="BY66" s="88"/>
      <c r="BZ66" s="8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7"/>
      <c r="BM67" s="88"/>
      <c r="BN67" s="88"/>
      <c r="BO67" s="88"/>
      <c r="BP67" s="88"/>
      <c r="BQ67" s="88"/>
      <c r="BR67" s="88"/>
      <c r="BS67" s="88"/>
      <c r="BT67" s="88"/>
      <c r="BU67" s="88"/>
      <c r="BV67" s="88"/>
      <c r="BW67" s="88"/>
      <c r="BX67" s="88"/>
      <c r="BY67" s="88"/>
      <c r="BZ67" s="8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7"/>
      <c r="BM68" s="88"/>
      <c r="BN68" s="88"/>
      <c r="BO68" s="88"/>
      <c r="BP68" s="88"/>
      <c r="BQ68" s="88"/>
      <c r="BR68" s="88"/>
      <c r="BS68" s="88"/>
      <c r="BT68" s="88"/>
      <c r="BU68" s="88"/>
      <c r="BV68" s="88"/>
      <c r="BW68" s="88"/>
      <c r="BX68" s="88"/>
      <c r="BY68" s="88"/>
      <c r="BZ68" s="8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7"/>
      <c r="BM69" s="88"/>
      <c r="BN69" s="88"/>
      <c r="BO69" s="88"/>
      <c r="BP69" s="88"/>
      <c r="BQ69" s="88"/>
      <c r="BR69" s="88"/>
      <c r="BS69" s="88"/>
      <c r="BT69" s="88"/>
      <c r="BU69" s="88"/>
      <c r="BV69" s="88"/>
      <c r="BW69" s="88"/>
      <c r="BX69" s="88"/>
      <c r="BY69" s="88"/>
      <c r="BZ69" s="8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7"/>
      <c r="BM70" s="88"/>
      <c r="BN70" s="88"/>
      <c r="BO70" s="88"/>
      <c r="BP70" s="88"/>
      <c r="BQ70" s="88"/>
      <c r="BR70" s="88"/>
      <c r="BS70" s="88"/>
      <c r="BT70" s="88"/>
      <c r="BU70" s="88"/>
      <c r="BV70" s="88"/>
      <c r="BW70" s="88"/>
      <c r="BX70" s="88"/>
      <c r="BY70" s="88"/>
      <c r="BZ70" s="8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7"/>
      <c r="BM71" s="88"/>
      <c r="BN71" s="88"/>
      <c r="BO71" s="88"/>
      <c r="BP71" s="88"/>
      <c r="BQ71" s="88"/>
      <c r="BR71" s="88"/>
      <c r="BS71" s="88"/>
      <c r="BT71" s="88"/>
      <c r="BU71" s="88"/>
      <c r="BV71" s="88"/>
      <c r="BW71" s="88"/>
      <c r="BX71" s="88"/>
      <c r="BY71" s="88"/>
      <c r="BZ71" s="8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7"/>
      <c r="BM72" s="88"/>
      <c r="BN72" s="88"/>
      <c r="BO72" s="88"/>
      <c r="BP72" s="88"/>
      <c r="BQ72" s="88"/>
      <c r="BR72" s="88"/>
      <c r="BS72" s="88"/>
      <c r="BT72" s="88"/>
      <c r="BU72" s="88"/>
      <c r="BV72" s="88"/>
      <c r="BW72" s="88"/>
      <c r="BX72" s="88"/>
      <c r="BY72" s="88"/>
      <c r="BZ72" s="8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7"/>
      <c r="BM73" s="88"/>
      <c r="BN73" s="88"/>
      <c r="BO73" s="88"/>
      <c r="BP73" s="88"/>
      <c r="BQ73" s="88"/>
      <c r="BR73" s="88"/>
      <c r="BS73" s="88"/>
      <c r="BT73" s="88"/>
      <c r="BU73" s="88"/>
      <c r="BV73" s="88"/>
      <c r="BW73" s="88"/>
      <c r="BX73" s="88"/>
      <c r="BY73" s="88"/>
      <c r="BZ73" s="8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7"/>
      <c r="BM74" s="88"/>
      <c r="BN74" s="88"/>
      <c r="BO74" s="88"/>
      <c r="BP74" s="88"/>
      <c r="BQ74" s="88"/>
      <c r="BR74" s="88"/>
      <c r="BS74" s="88"/>
      <c r="BT74" s="88"/>
      <c r="BU74" s="88"/>
      <c r="BV74" s="88"/>
      <c r="BW74" s="88"/>
      <c r="BX74" s="88"/>
      <c r="BY74" s="88"/>
      <c r="BZ74" s="8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7"/>
      <c r="BM75" s="88"/>
      <c r="BN75" s="88"/>
      <c r="BO75" s="88"/>
      <c r="BP75" s="88"/>
      <c r="BQ75" s="88"/>
      <c r="BR75" s="88"/>
      <c r="BS75" s="88"/>
      <c r="BT75" s="88"/>
      <c r="BU75" s="88"/>
      <c r="BV75" s="88"/>
      <c r="BW75" s="88"/>
      <c r="BX75" s="88"/>
      <c r="BY75" s="88"/>
      <c r="BZ75" s="8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7"/>
      <c r="BM76" s="88"/>
      <c r="BN76" s="88"/>
      <c r="BO76" s="88"/>
      <c r="BP76" s="88"/>
      <c r="BQ76" s="88"/>
      <c r="BR76" s="88"/>
      <c r="BS76" s="88"/>
      <c r="BT76" s="88"/>
      <c r="BU76" s="88"/>
      <c r="BV76" s="88"/>
      <c r="BW76" s="88"/>
      <c r="BX76" s="88"/>
      <c r="BY76" s="88"/>
      <c r="BZ76" s="8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7"/>
      <c r="BM77" s="88"/>
      <c r="BN77" s="88"/>
      <c r="BO77" s="88"/>
      <c r="BP77" s="88"/>
      <c r="BQ77" s="88"/>
      <c r="BR77" s="88"/>
      <c r="BS77" s="88"/>
      <c r="BT77" s="88"/>
      <c r="BU77" s="88"/>
      <c r="BV77" s="88"/>
      <c r="BW77" s="88"/>
      <c r="BX77" s="88"/>
      <c r="BY77" s="88"/>
      <c r="BZ77" s="8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7"/>
      <c r="BM78" s="88"/>
      <c r="BN78" s="88"/>
      <c r="BO78" s="88"/>
      <c r="BP78" s="88"/>
      <c r="BQ78" s="88"/>
      <c r="BR78" s="88"/>
      <c r="BS78" s="88"/>
      <c r="BT78" s="88"/>
      <c r="BU78" s="88"/>
      <c r="BV78" s="88"/>
      <c r="BW78" s="88"/>
      <c r="BX78" s="88"/>
      <c r="BY78" s="88"/>
      <c r="BZ78" s="89"/>
    </row>
    <row r="79" spans="1:78" ht="13.5" customHeight="1" x14ac:dyDescent="0.15">
      <c r="A79" s="2"/>
      <c r="B79" s="16"/>
      <c r="C79" s="58" t="s">
        <v>36</v>
      </c>
      <c r="D79" s="58"/>
      <c r="E79" s="58"/>
      <c r="F79" s="58"/>
      <c r="G79" s="58"/>
      <c r="H79" s="58"/>
      <c r="I79" s="58"/>
      <c r="J79" s="58"/>
      <c r="K79" s="58"/>
      <c r="L79" s="58"/>
      <c r="M79" s="58"/>
      <c r="N79" s="58"/>
      <c r="O79" s="58"/>
      <c r="P79" s="58"/>
      <c r="Q79" s="58"/>
      <c r="R79" s="58"/>
      <c r="S79" s="58"/>
      <c r="T79" s="58"/>
      <c r="U79" s="19"/>
      <c r="V79" s="19"/>
      <c r="W79" s="58" t="s">
        <v>37</v>
      </c>
      <c r="X79" s="58"/>
      <c r="Y79" s="58"/>
      <c r="Z79" s="58"/>
      <c r="AA79" s="58"/>
      <c r="AB79" s="58"/>
      <c r="AC79" s="58"/>
      <c r="AD79" s="58"/>
      <c r="AE79" s="58"/>
      <c r="AF79" s="58"/>
      <c r="AG79" s="58"/>
      <c r="AH79" s="58"/>
      <c r="AI79" s="58"/>
      <c r="AJ79" s="58"/>
      <c r="AK79" s="58"/>
      <c r="AL79" s="58"/>
      <c r="AM79" s="58"/>
      <c r="AN79" s="58"/>
      <c r="AO79" s="19"/>
      <c r="AP79" s="19"/>
      <c r="AQ79" s="58" t="s">
        <v>38</v>
      </c>
      <c r="AR79" s="58"/>
      <c r="AS79" s="58"/>
      <c r="AT79" s="58"/>
      <c r="AU79" s="58"/>
      <c r="AV79" s="58"/>
      <c r="AW79" s="58"/>
      <c r="AX79" s="58"/>
      <c r="AY79" s="58"/>
      <c r="AZ79" s="58"/>
      <c r="BA79" s="58"/>
      <c r="BB79" s="58"/>
      <c r="BC79" s="58"/>
      <c r="BD79" s="58"/>
      <c r="BE79" s="58"/>
      <c r="BF79" s="58"/>
      <c r="BG79" s="58"/>
      <c r="BH79" s="58"/>
      <c r="BI79" s="17"/>
      <c r="BJ79" s="18"/>
      <c r="BK79" s="2"/>
      <c r="BL79" s="87"/>
      <c r="BM79" s="88"/>
      <c r="BN79" s="88"/>
      <c r="BO79" s="88"/>
      <c r="BP79" s="88"/>
      <c r="BQ79" s="88"/>
      <c r="BR79" s="88"/>
      <c r="BS79" s="88"/>
      <c r="BT79" s="88"/>
      <c r="BU79" s="88"/>
      <c r="BV79" s="88"/>
      <c r="BW79" s="88"/>
      <c r="BX79" s="88"/>
      <c r="BY79" s="88"/>
      <c r="BZ79" s="89"/>
    </row>
    <row r="80" spans="1:78" ht="13.5" customHeight="1" x14ac:dyDescent="0.15">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87"/>
      <c r="BM80" s="88"/>
      <c r="BN80" s="88"/>
      <c r="BO80" s="88"/>
      <c r="BP80" s="88"/>
      <c r="BQ80" s="88"/>
      <c r="BR80" s="88"/>
      <c r="BS80" s="88"/>
      <c r="BT80" s="88"/>
      <c r="BU80" s="88"/>
      <c r="BV80" s="88"/>
      <c r="BW80" s="88"/>
      <c r="BX80" s="88"/>
      <c r="BY80" s="88"/>
      <c r="BZ80" s="8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7"/>
      <c r="BM81" s="88"/>
      <c r="BN81" s="88"/>
      <c r="BO81" s="88"/>
      <c r="BP81" s="88"/>
      <c r="BQ81" s="88"/>
      <c r="BR81" s="88"/>
      <c r="BS81" s="88"/>
      <c r="BT81" s="88"/>
      <c r="BU81" s="88"/>
      <c r="BV81" s="88"/>
      <c r="BW81" s="88"/>
      <c r="BX81" s="88"/>
      <c r="BY81" s="88"/>
      <c r="BZ81" s="8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x14ac:dyDescent="0.15">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0" t="s">
        <v>49</v>
      </c>
      <c r="I3" s="81"/>
      <c r="J3" s="81"/>
      <c r="K3" s="81"/>
      <c r="L3" s="81"/>
      <c r="M3" s="81"/>
      <c r="N3" s="81"/>
      <c r="O3" s="81"/>
      <c r="P3" s="81"/>
      <c r="Q3" s="81"/>
      <c r="R3" s="81"/>
      <c r="S3" s="81"/>
      <c r="T3" s="81"/>
      <c r="U3" s="81"/>
      <c r="V3" s="82"/>
      <c r="W3" s="86" t="s">
        <v>50</v>
      </c>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t="s">
        <v>51</v>
      </c>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row>
    <row r="4" spans="1:143" x14ac:dyDescent="0.15">
      <c r="A4" s="26" t="s">
        <v>52</v>
      </c>
      <c r="B4" s="28"/>
      <c r="C4" s="28"/>
      <c r="D4" s="28"/>
      <c r="E4" s="28"/>
      <c r="F4" s="28"/>
      <c r="G4" s="28"/>
      <c r="H4" s="83"/>
      <c r="I4" s="84"/>
      <c r="J4" s="84"/>
      <c r="K4" s="84"/>
      <c r="L4" s="84"/>
      <c r="M4" s="84"/>
      <c r="N4" s="84"/>
      <c r="O4" s="84"/>
      <c r="P4" s="84"/>
      <c r="Q4" s="84"/>
      <c r="R4" s="84"/>
      <c r="S4" s="84"/>
      <c r="T4" s="84"/>
      <c r="U4" s="84"/>
      <c r="V4" s="85"/>
      <c r="W4" s="79" t="s">
        <v>53</v>
      </c>
      <c r="X4" s="79"/>
      <c r="Y4" s="79"/>
      <c r="Z4" s="79"/>
      <c r="AA4" s="79"/>
      <c r="AB4" s="79"/>
      <c r="AC4" s="79"/>
      <c r="AD4" s="79"/>
      <c r="AE4" s="79"/>
      <c r="AF4" s="79"/>
      <c r="AG4" s="79"/>
      <c r="AH4" s="79" t="s">
        <v>54</v>
      </c>
      <c r="AI4" s="79"/>
      <c r="AJ4" s="79"/>
      <c r="AK4" s="79"/>
      <c r="AL4" s="79"/>
      <c r="AM4" s="79"/>
      <c r="AN4" s="79"/>
      <c r="AO4" s="79"/>
      <c r="AP4" s="79"/>
      <c r="AQ4" s="79"/>
      <c r="AR4" s="79"/>
      <c r="AS4" s="79" t="s">
        <v>55</v>
      </c>
      <c r="AT4" s="79"/>
      <c r="AU4" s="79"/>
      <c r="AV4" s="79"/>
      <c r="AW4" s="79"/>
      <c r="AX4" s="79"/>
      <c r="AY4" s="79"/>
      <c r="AZ4" s="79"/>
      <c r="BA4" s="79"/>
      <c r="BB4" s="79"/>
      <c r="BC4" s="79"/>
      <c r="BD4" s="79" t="s">
        <v>56</v>
      </c>
      <c r="BE4" s="79"/>
      <c r="BF4" s="79"/>
      <c r="BG4" s="79"/>
      <c r="BH4" s="79"/>
      <c r="BI4" s="79"/>
      <c r="BJ4" s="79"/>
      <c r="BK4" s="79"/>
      <c r="BL4" s="79"/>
      <c r="BM4" s="79"/>
      <c r="BN4" s="79"/>
      <c r="BO4" s="79" t="s">
        <v>57</v>
      </c>
      <c r="BP4" s="79"/>
      <c r="BQ4" s="79"/>
      <c r="BR4" s="79"/>
      <c r="BS4" s="79"/>
      <c r="BT4" s="79"/>
      <c r="BU4" s="79"/>
      <c r="BV4" s="79"/>
      <c r="BW4" s="79"/>
      <c r="BX4" s="79"/>
      <c r="BY4" s="79"/>
      <c r="BZ4" s="79" t="s">
        <v>58</v>
      </c>
      <c r="CA4" s="79"/>
      <c r="CB4" s="79"/>
      <c r="CC4" s="79"/>
      <c r="CD4" s="79"/>
      <c r="CE4" s="79"/>
      <c r="CF4" s="79"/>
      <c r="CG4" s="79"/>
      <c r="CH4" s="79"/>
      <c r="CI4" s="79"/>
      <c r="CJ4" s="79"/>
      <c r="CK4" s="79" t="s">
        <v>59</v>
      </c>
      <c r="CL4" s="79"/>
      <c r="CM4" s="79"/>
      <c r="CN4" s="79"/>
      <c r="CO4" s="79"/>
      <c r="CP4" s="79"/>
      <c r="CQ4" s="79"/>
      <c r="CR4" s="79"/>
      <c r="CS4" s="79"/>
      <c r="CT4" s="79"/>
      <c r="CU4" s="79"/>
      <c r="CV4" s="79" t="s">
        <v>60</v>
      </c>
      <c r="CW4" s="79"/>
      <c r="CX4" s="79"/>
      <c r="CY4" s="79"/>
      <c r="CZ4" s="79"/>
      <c r="DA4" s="79"/>
      <c r="DB4" s="79"/>
      <c r="DC4" s="79"/>
      <c r="DD4" s="79"/>
      <c r="DE4" s="79"/>
      <c r="DF4" s="79"/>
      <c r="DG4" s="79" t="s">
        <v>61</v>
      </c>
      <c r="DH4" s="79"/>
      <c r="DI4" s="79"/>
      <c r="DJ4" s="79"/>
      <c r="DK4" s="79"/>
      <c r="DL4" s="79"/>
      <c r="DM4" s="79"/>
      <c r="DN4" s="79"/>
      <c r="DO4" s="79"/>
      <c r="DP4" s="79"/>
      <c r="DQ4" s="79"/>
      <c r="DR4" s="79" t="s">
        <v>62</v>
      </c>
      <c r="DS4" s="79"/>
      <c r="DT4" s="79"/>
      <c r="DU4" s="79"/>
      <c r="DV4" s="79"/>
      <c r="DW4" s="79"/>
      <c r="DX4" s="79"/>
      <c r="DY4" s="79"/>
      <c r="DZ4" s="79"/>
      <c r="EA4" s="79"/>
      <c r="EB4" s="79"/>
      <c r="EC4" s="79" t="s">
        <v>63</v>
      </c>
      <c r="ED4" s="79"/>
      <c r="EE4" s="79"/>
      <c r="EF4" s="79"/>
      <c r="EG4" s="79"/>
      <c r="EH4" s="79"/>
      <c r="EI4" s="79"/>
      <c r="EJ4" s="79"/>
      <c r="EK4" s="79"/>
      <c r="EL4" s="79"/>
      <c r="EM4" s="79"/>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2015</v>
      </c>
      <c r="C6" s="31">
        <f t="shared" ref="C6:V6" si="3">C7</f>
        <v>12025</v>
      </c>
      <c r="D6" s="31">
        <f t="shared" si="3"/>
        <v>46</v>
      </c>
      <c r="E6" s="31">
        <f t="shared" si="3"/>
        <v>1</v>
      </c>
      <c r="F6" s="31">
        <f t="shared" si="3"/>
        <v>0</v>
      </c>
      <c r="G6" s="31">
        <f t="shared" si="3"/>
        <v>1</v>
      </c>
      <c r="H6" s="31" t="str">
        <f t="shared" si="3"/>
        <v>北海道　函館市</v>
      </c>
      <c r="I6" s="31" t="str">
        <f t="shared" si="3"/>
        <v>法適用</v>
      </c>
      <c r="J6" s="31" t="str">
        <f t="shared" si="3"/>
        <v>水道事業</v>
      </c>
      <c r="K6" s="31" t="str">
        <f t="shared" si="3"/>
        <v>末端給水事業</v>
      </c>
      <c r="L6" s="31" t="str">
        <f t="shared" si="3"/>
        <v>A2</v>
      </c>
      <c r="M6" s="32" t="str">
        <f t="shared" si="3"/>
        <v>-</v>
      </c>
      <c r="N6" s="32">
        <f t="shared" si="3"/>
        <v>39.94</v>
      </c>
      <c r="O6" s="32">
        <f t="shared" si="3"/>
        <v>99.86</v>
      </c>
      <c r="P6" s="32">
        <f t="shared" si="3"/>
        <v>1922</v>
      </c>
      <c r="Q6" s="32">
        <f t="shared" si="3"/>
        <v>268617</v>
      </c>
      <c r="R6" s="32">
        <f t="shared" si="3"/>
        <v>677.86</v>
      </c>
      <c r="S6" s="32">
        <f t="shared" si="3"/>
        <v>396.27</v>
      </c>
      <c r="T6" s="32">
        <f t="shared" si="3"/>
        <v>266395</v>
      </c>
      <c r="U6" s="32">
        <f t="shared" si="3"/>
        <v>140.99</v>
      </c>
      <c r="V6" s="32">
        <f t="shared" si="3"/>
        <v>1889.46</v>
      </c>
      <c r="W6" s="33">
        <f>IF(W7="",NA(),W7)</f>
        <v>104.79</v>
      </c>
      <c r="X6" s="33">
        <f t="shared" ref="X6:AF6" si="4">IF(X7="",NA(),X7)</f>
        <v>107.12</v>
      </c>
      <c r="Y6" s="33">
        <f t="shared" si="4"/>
        <v>107.52</v>
      </c>
      <c r="Z6" s="33">
        <f t="shared" si="4"/>
        <v>110.82</v>
      </c>
      <c r="AA6" s="33">
        <f t="shared" si="4"/>
        <v>108.56</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628.07000000000005</v>
      </c>
      <c r="AT6" s="33">
        <f t="shared" ref="AT6:BB6" si="6">IF(AT7="",NA(),AT7)</f>
        <v>358.27</v>
      </c>
      <c r="AU6" s="33">
        <f t="shared" si="6"/>
        <v>364.31</v>
      </c>
      <c r="AV6" s="33">
        <f t="shared" si="6"/>
        <v>140.41</v>
      </c>
      <c r="AW6" s="33">
        <f t="shared" si="6"/>
        <v>145.04</v>
      </c>
      <c r="AX6" s="33">
        <f t="shared" si="6"/>
        <v>602.73</v>
      </c>
      <c r="AY6" s="33">
        <f t="shared" si="6"/>
        <v>590.46</v>
      </c>
      <c r="AZ6" s="33">
        <f t="shared" si="6"/>
        <v>628.34</v>
      </c>
      <c r="BA6" s="33">
        <f t="shared" si="6"/>
        <v>289.8</v>
      </c>
      <c r="BB6" s="33">
        <f t="shared" si="6"/>
        <v>299.44</v>
      </c>
      <c r="BC6" s="32" t="str">
        <f>IF(BC7="","",IF(BC7="-","【-】","【"&amp;SUBSTITUTE(TEXT(BC7,"#,##0.00"),"-","△")&amp;"】"))</f>
        <v>【262.74】</v>
      </c>
      <c r="BD6" s="33">
        <f>IF(BD7="",NA(),BD7)</f>
        <v>447.59</v>
      </c>
      <c r="BE6" s="33">
        <f t="shared" ref="BE6:BM6" si="7">IF(BE7="",NA(),BE7)</f>
        <v>440.2</v>
      </c>
      <c r="BF6" s="33">
        <f t="shared" si="7"/>
        <v>435.74</v>
      </c>
      <c r="BG6" s="33">
        <f t="shared" si="7"/>
        <v>442.25</v>
      </c>
      <c r="BH6" s="33">
        <f t="shared" si="7"/>
        <v>449.77</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99.71</v>
      </c>
      <c r="BP6" s="33">
        <f t="shared" ref="BP6:BX6" si="8">IF(BP7="",NA(),BP7)</f>
        <v>101.9</v>
      </c>
      <c r="BQ6" s="33">
        <f t="shared" si="8"/>
        <v>102.44</v>
      </c>
      <c r="BR6" s="33">
        <f t="shared" si="8"/>
        <v>105.62</v>
      </c>
      <c r="BS6" s="33">
        <f t="shared" si="8"/>
        <v>103.66</v>
      </c>
      <c r="BT6" s="33">
        <f t="shared" si="8"/>
        <v>99</v>
      </c>
      <c r="BU6" s="33">
        <f t="shared" si="8"/>
        <v>99.91</v>
      </c>
      <c r="BV6" s="33">
        <f t="shared" si="8"/>
        <v>99.89</v>
      </c>
      <c r="BW6" s="33">
        <f t="shared" si="8"/>
        <v>107.05</v>
      </c>
      <c r="BX6" s="33">
        <f t="shared" si="8"/>
        <v>106.4</v>
      </c>
      <c r="BY6" s="32" t="str">
        <f>IF(BY7="","",IF(BY7="-","【-】","【"&amp;SUBSTITUTE(TEXT(BY7,"#,##0.00"),"-","△")&amp;"】"))</f>
        <v>【104.99】</v>
      </c>
      <c r="BZ6" s="33">
        <f>IF(BZ7="",NA(),BZ7)</f>
        <v>137.22999999999999</v>
      </c>
      <c r="CA6" s="33">
        <f t="shared" ref="CA6:CI6" si="9">IF(CA7="",NA(),CA7)</f>
        <v>135.05000000000001</v>
      </c>
      <c r="CB6" s="33">
        <f t="shared" si="9"/>
        <v>134.75</v>
      </c>
      <c r="CC6" s="33">
        <f t="shared" si="9"/>
        <v>131.21</v>
      </c>
      <c r="CD6" s="33">
        <f t="shared" si="9"/>
        <v>133.80000000000001</v>
      </c>
      <c r="CE6" s="33">
        <f t="shared" si="9"/>
        <v>164.03</v>
      </c>
      <c r="CF6" s="33">
        <f t="shared" si="9"/>
        <v>164.25</v>
      </c>
      <c r="CG6" s="33">
        <f t="shared" si="9"/>
        <v>165.34</v>
      </c>
      <c r="CH6" s="33">
        <f t="shared" si="9"/>
        <v>155.09</v>
      </c>
      <c r="CI6" s="33">
        <f t="shared" si="9"/>
        <v>156.29</v>
      </c>
      <c r="CJ6" s="32" t="str">
        <f>IF(CJ7="","",IF(CJ7="-","【-】","【"&amp;SUBSTITUTE(TEXT(CJ7,"#,##0.00"),"-","△")&amp;"】"))</f>
        <v>【163.72】</v>
      </c>
      <c r="CK6" s="33">
        <f>IF(CK7="",NA(),CK7)</f>
        <v>58.89</v>
      </c>
      <c r="CL6" s="33">
        <f t="shared" ref="CL6:CT6" si="10">IF(CL7="",NA(),CL7)</f>
        <v>59.29</v>
      </c>
      <c r="CM6" s="33">
        <f t="shared" si="10"/>
        <v>58.27</v>
      </c>
      <c r="CN6" s="33">
        <f t="shared" si="10"/>
        <v>57.23</v>
      </c>
      <c r="CO6" s="33">
        <f t="shared" si="10"/>
        <v>56.68</v>
      </c>
      <c r="CP6" s="33">
        <f t="shared" si="10"/>
        <v>63.07</v>
      </c>
      <c r="CQ6" s="33">
        <f t="shared" si="10"/>
        <v>62.71</v>
      </c>
      <c r="CR6" s="33">
        <f t="shared" si="10"/>
        <v>62.15</v>
      </c>
      <c r="CS6" s="33">
        <f t="shared" si="10"/>
        <v>61.61</v>
      </c>
      <c r="CT6" s="33">
        <f t="shared" si="10"/>
        <v>62.34</v>
      </c>
      <c r="CU6" s="32" t="str">
        <f>IF(CU7="","",IF(CU7="-","【-】","【"&amp;SUBSTITUTE(TEXT(CU7,"#,##0.00"),"-","△")&amp;"】"))</f>
        <v>【59.76】</v>
      </c>
      <c r="CV6" s="33">
        <f>IF(CV7="",NA(),CV7)</f>
        <v>87.57</v>
      </c>
      <c r="CW6" s="33">
        <f t="shared" ref="CW6:DE6" si="11">IF(CW7="",NA(),CW7)</f>
        <v>86.52</v>
      </c>
      <c r="CX6" s="33">
        <f t="shared" si="11"/>
        <v>86.73</v>
      </c>
      <c r="CY6" s="33">
        <f t="shared" si="11"/>
        <v>87.29</v>
      </c>
      <c r="CZ6" s="33">
        <f t="shared" si="11"/>
        <v>87.51</v>
      </c>
      <c r="DA6" s="33">
        <f t="shared" si="11"/>
        <v>89.96</v>
      </c>
      <c r="DB6" s="33">
        <f t="shared" si="11"/>
        <v>90.54</v>
      </c>
      <c r="DC6" s="33">
        <f t="shared" si="11"/>
        <v>90.64</v>
      </c>
      <c r="DD6" s="33">
        <f t="shared" si="11"/>
        <v>90.23</v>
      </c>
      <c r="DE6" s="33">
        <f t="shared" si="11"/>
        <v>90.15</v>
      </c>
      <c r="DF6" s="32" t="str">
        <f>IF(DF7="","",IF(DF7="-","【-】","【"&amp;SUBSTITUTE(TEXT(DF7,"#,##0.00"),"-","△")&amp;"】"))</f>
        <v>【89.95】</v>
      </c>
      <c r="DG6" s="33">
        <f>IF(DG7="",NA(),DG7)</f>
        <v>45.38</v>
      </c>
      <c r="DH6" s="33">
        <f t="shared" ref="DH6:DP6" si="12">IF(DH7="",NA(),DH7)</f>
        <v>46.59</v>
      </c>
      <c r="DI6" s="33">
        <f t="shared" si="12"/>
        <v>47.72</v>
      </c>
      <c r="DJ6" s="33">
        <f t="shared" si="12"/>
        <v>49.81</v>
      </c>
      <c r="DK6" s="33">
        <f t="shared" si="12"/>
        <v>50.4</v>
      </c>
      <c r="DL6" s="33">
        <f t="shared" si="12"/>
        <v>41.47</v>
      </c>
      <c r="DM6" s="33">
        <f t="shared" si="12"/>
        <v>42.43</v>
      </c>
      <c r="DN6" s="33">
        <f t="shared" si="12"/>
        <v>43.24</v>
      </c>
      <c r="DO6" s="33">
        <f t="shared" si="12"/>
        <v>46.36</v>
      </c>
      <c r="DP6" s="33">
        <f t="shared" si="12"/>
        <v>47.37</v>
      </c>
      <c r="DQ6" s="32" t="str">
        <f>IF(DQ7="","",IF(DQ7="-","【-】","【"&amp;SUBSTITUTE(TEXT(DQ7,"#,##0.00"),"-","△")&amp;"】"))</f>
        <v>【47.18】</v>
      </c>
      <c r="DR6" s="33">
        <f>IF(DR7="",NA(),DR7)</f>
        <v>13.35</v>
      </c>
      <c r="DS6" s="33">
        <f t="shared" ref="DS6:EA6" si="13">IF(DS7="",NA(),DS7)</f>
        <v>13.88</v>
      </c>
      <c r="DT6" s="33">
        <f t="shared" si="13"/>
        <v>16.63</v>
      </c>
      <c r="DU6" s="33">
        <f t="shared" si="13"/>
        <v>16.32</v>
      </c>
      <c r="DV6" s="33">
        <f t="shared" si="13"/>
        <v>25.26</v>
      </c>
      <c r="DW6" s="33">
        <f t="shared" si="13"/>
        <v>9.92</v>
      </c>
      <c r="DX6" s="33">
        <f t="shared" si="13"/>
        <v>11.07</v>
      </c>
      <c r="DY6" s="33">
        <f t="shared" si="13"/>
        <v>12.21</v>
      </c>
      <c r="DZ6" s="33">
        <f t="shared" si="13"/>
        <v>13.57</v>
      </c>
      <c r="EA6" s="33">
        <f t="shared" si="13"/>
        <v>14.27</v>
      </c>
      <c r="EB6" s="32" t="str">
        <f>IF(EB7="","",IF(EB7="-","【-】","【"&amp;SUBSTITUTE(TEXT(EB7,"#,##0.00"),"-","△")&amp;"】"))</f>
        <v>【13.18】</v>
      </c>
      <c r="EC6" s="33">
        <f>IF(EC7="",NA(),EC7)</f>
        <v>0.47</v>
      </c>
      <c r="ED6" s="33">
        <f t="shared" ref="ED6:EL6" si="14">IF(ED7="",NA(),ED7)</f>
        <v>0.5</v>
      </c>
      <c r="EE6" s="33">
        <f t="shared" si="14"/>
        <v>0.39</v>
      </c>
      <c r="EF6" s="33">
        <f t="shared" si="14"/>
        <v>0.45</v>
      </c>
      <c r="EG6" s="33">
        <f t="shared" si="14"/>
        <v>0.76</v>
      </c>
      <c r="EH6" s="33">
        <f t="shared" si="14"/>
        <v>0.82</v>
      </c>
      <c r="EI6" s="33">
        <f t="shared" si="14"/>
        <v>0.76</v>
      </c>
      <c r="EJ6" s="33">
        <f t="shared" si="14"/>
        <v>0.8</v>
      </c>
      <c r="EK6" s="33">
        <f t="shared" si="14"/>
        <v>0.72</v>
      </c>
      <c r="EL6" s="33">
        <f t="shared" si="14"/>
        <v>0.67</v>
      </c>
      <c r="EM6" s="32" t="str">
        <f>IF(EM7="","",IF(EM7="-","【-】","【"&amp;SUBSTITUTE(TEXT(EM7,"#,##0.00"),"-","△")&amp;"】"))</f>
        <v>【0.85】</v>
      </c>
    </row>
    <row r="7" spans="1:143" s="34" customFormat="1" x14ac:dyDescent="0.15">
      <c r="A7" s="26"/>
      <c r="B7" s="35">
        <v>2015</v>
      </c>
      <c r="C7" s="35">
        <v>12025</v>
      </c>
      <c r="D7" s="35">
        <v>46</v>
      </c>
      <c r="E7" s="35">
        <v>1</v>
      </c>
      <c r="F7" s="35">
        <v>0</v>
      </c>
      <c r="G7" s="35">
        <v>1</v>
      </c>
      <c r="H7" s="35" t="s">
        <v>93</v>
      </c>
      <c r="I7" s="35" t="s">
        <v>94</v>
      </c>
      <c r="J7" s="35" t="s">
        <v>95</v>
      </c>
      <c r="K7" s="35" t="s">
        <v>96</v>
      </c>
      <c r="L7" s="35" t="s">
        <v>97</v>
      </c>
      <c r="M7" s="36" t="s">
        <v>98</v>
      </c>
      <c r="N7" s="36">
        <v>39.94</v>
      </c>
      <c r="O7" s="36">
        <v>99.86</v>
      </c>
      <c r="P7" s="36">
        <v>1922</v>
      </c>
      <c r="Q7" s="36">
        <v>268617</v>
      </c>
      <c r="R7" s="36">
        <v>677.86</v>
      </c>
      <c r="S7" s="36">
        <v>396.27</v>
      </c>
      <c r="T7" s="36">
        <v>266395</v>
      </c>
      <c r="U7" s="36">
        <v>140.99</v>
      </c>
      <c r="V7" s="36">
        <v>1889.46</v>
      </c>
      <c r="W7" s="36">
        <v>104.79</v>
      </c>
      <c r="X7" s="36">
        <v>107.12</v>
      </c>
      <c r="Y7" s="36">
        <v>107.52</v>
      </c>
      <c r="Z7" s="36">
        <v>110.82</v>
      </c>
      <c r="AA7" s="36">
        <v>108.56</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628.07000000000005</v>
      </c>
      <c r="AT7" s="36">
        <v>358.27</v>
      </c>
      <c r="AU7" s="36">
        <v>364.31</v>
      </c>
      <c r="AV7" s="36">
        <v>140.41</v>
      </c>
      <c r="AW7" s="36">
        <v>145.04</v>
      </c>
      <c r="AX7" s="36">
        <v>602.73</v>
      </c>
      <c r="AY7" s="36">
        <v>590.46</v>
      </c>
      <c r="AZ7" s="36">
        <v>628.34</v>
      </c>
      <c r="BA7" s="36">
        <v>289.8</v>
      </c>
      <c r="BB7" s="36">
        <v>299.44</v>
      </c>
      <c r="BC7" s="36">
        <v>262.74</v>
      </c>
      <c r="BD7" s="36">
        <v>447.59</v>
      </c>
      <c r="BE7" s="36">
        <v>440.2</v>
      </c>
      <c r="BF7" s="36">
        <v>435.74</v>
      </c>
      <c r="BG7" s="36">
        <v>442.25</v>
      </c>
      <c r="BH7" s="36">
        <v>449.77</v>
      </c>
      <c r="BI7" s="36">
        <v>310.79000000000002</v>
      </c>
      <c r="BJ7" s="36">
        <v>299.16000000000003</v>
      </c>
      <c r="BK7" s="36">
        <v>297.13</v>
      </c>
      <c r="BL7" s="36">
        <v>301.99</v>
      </c>
      <c r="BM7" s="36">
        <v>298.08999999999997</v>
      </c>
      <c r="BN7" s="36">
        <v>276.38</v>
      </c>
      <c r="BO7" s="36">
        <v>99.71</v>
      </c>
      <c r="BP7" s="36">
        <v>101.9</v>
      </c>
      <c r="BQ7" s="36">
        <v>102.44</v>
      </c>
      <c r="BR7" s="36">
        <v>105.62</v>
      </c>
      <c r="BS7" s="36">
        <v>103.66</v>
      </c>
      <c r="BT7" s="36">
        <v>99</v>
      </c>
      <c r="BU7" s="36">
        <v>99.91</v>
      </c>
      <c r="BV7" s="36">
        <v>99.89</v>
      </c>
      <c r="BW7" s="36">
        <v>107.05</v>
      </c>
      <c r="BX7" s="36">
        <v>106.4</v>
      </c>
      <c r="BY7" s="36">
        <v>104.99</v>
      </c>
      <c r="BZ7" s="36">
        <v>137.22999999999999</v>
      </c>
      <c r="CA7" s="36">
        <v>135.05000000000001</v>
      </c>
      <c r="CB7" s="36">
        <v>134.75</v>
      </c>
      <c r="CC7" s="36">
        <v>131.21</v>
      </c>
      <c r="CD7" s="36">
        <v>133.80000000000001</v>
      </c>
      <c r="CE7" s="36">
        <v>164.03</v>
      </c>
      <c r="CF7" s="36">
        <v>164.25</v>
      </c>
      <c r="CG7" s="36">
        <v>165.34</v>
      </c>
      <c r="CH7" s="36">
        <v>155.09</v>
      </c>
      <c r="CI7" s="36">
        <v>156.29</v>
      </c>
      <c r="CJ7" s="36">
        <v>163.72</v>
      </c>
      <c r="CK7" s="36">
        <v>58.89</v>
      </c>
      <c r="CL7" s="36">
        <v>59.29</v>
      </c>
      <c r="CM7" s="36">
        <v>58.27</v>
      </c>
      <c r="CN7" s="36">
        <v>57.23</v>
      </c>
      <c r="CO7" s="36">
        <v>56.68</v>
      </c>
      <c r="CP7" s="36">
        <v>63.07</v>
      </c>
      <c r="CQ7" s="36">
        <v>62.71</v>
      </c>
      <c r="CR7" s="36">
        <v>62.15</v>
      </c>
      <c r="CS7" s="36">
        <v>61.61</v>
      </c>
      <c r="CT7" s="36">
        <v>62.34</v>
      </c>
      <c r="CU7" s="36">
        <v>59.76</v>
      </c>
      <c r="CV7" s="36">
        <v>87.57</v>
      </c>
      <c r="CW7" s="36">
        <v>86.52</v>
      </c>
      <c r="CX7" s="36">
        <v>86.73</v>
      </c>
      <c r="CY7" s="36">
        <v>87.29</v>
      </c>
      <c r="CZ7" s="36">
        <v>87.51</v>
      </c>
      <c r="DA7" s="36">
        <v>89.96</v>
      </c>
      <c r="DB7" s="36">
        <v>90.54</v>
      </c>
      <c r="DC7" s="36">
        <v>90.64</v>
      </c>
      <c r="DD7" s="36">
        <v>90.23</v>
      </c>
      <c r="DE7" s="36">
        <v>90.15</v>
      </c>
      <c r="DF7" s="36">
        <v>89.95</v>
      </c>
      <c r="DG7" s="36">
        <v>45.38</v>
      </c>
      <c r="DH7" s="36">
        <v>46.59</v>
      </c>
      <c r="DI7" s="36">
        <v>47.72</v>
      </c>
      <c r="DJ7" s="36">
        <v>49.81</v>
      </c>
      <c r="DK7" s="36">
        <v>50.4</v>
      </c>
      <c r="DL7" s="36">
        <v>41.47</v>
      </c>
      <c r="DM7" s="36">
        <v>42.43</v>
      </c>
      <c r="DN7" s="36">
        <v>43.24</v>
      </c>
      <c r="DO7" s="36">
        <v>46.36</v>
      </c>
      <c r="DP7" s="36">
        <v>47.37</v>
      </c>
      <c r="DQ7" s="36">
        <v>47.18</v>
      </c>
      <c r="DR7" s="36">
        <v>13.35</v>
      </c>
      <c r="DS7" s="36">
        <v>13.88</v>
      </c>
      <c r="DT7" s="36">
        <v>16.63</v>
      </c>
      <c r="DU7" s="36">
        <v>16.32</v>
      </c>
      <c r="DV7" s="36">
        <v>25.26</v>
      </c>
      <c r="DW7" s="36">
        <v>9.92</v>
      </c>
      <c r="DX7" s="36">
        <v>11.07</v>
      </c>
      <c r="DY7" s="36">
        <v>12.21</v>
      </c>
      <c r="DZ7" s="36">
        <v>13.57</v>
      </c>
      <c r="EA7" s="36">
        <v>14.27</v>
      </c>
      <c r="EB7" s="36">
        <v>13.18</v>
      </c>
      <c r="EC7" s="36">
        <v>0.47</v>
      </c>
      <c r="ED7" s="36">
        <v>0.5</v>
      </c>
      <c r="EE7" s="36">
        <v>0.39</v>
      </c>
      <c r="EF7" s="36">
        <v>0.45</v>
      </c>
      <c r="EG7" s="36">
        <v>0.76</v>
      </c>
      <c r="EH7" s="36">
        <v>0.82</v>
      </c>
      <c r="EI7" s="36">
        <v>0.76</v>
      </c>
      <c r="EJ7" s="36">
        <v>0.8</v>
      </c>
      <c r="EK7" s="36">
        <v>0.72</v>
      </c>
      <c r="EL7" s="36">
        <v>0.67</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NEC-PCuser</cp:lastModifiedBy>
  <cp:lastPrinted>2017-02-08T06:05:57Z</cp:lastPrinted>
  <dcterms:created xsi:type="dcterms:W3CDTF">2017-02-01T08:31:56Z</dcterms:created>
  <dcterms:modified xsi:type="dcterms:W3CDTF">2018-01-31T08:23:08Z</dcterms:modified>
  <cp:category/>
</cp:coreProperties>
</file>