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user\Desktop\公会計\公表\"/>
    </mc:Choice>
  </mc:AlternateContent>
  <bookViews>
    <workbookView xWindow="600" yWindow="180" windowWidth="16605" windowHeight="7455"/>
  </bookViews>
  <sheets>
    <sheet name="貸借対照表(BS)" sheetId="21" r:id="rId1"/>
    <sheet name="行政コスト計算書(PL)" sheetId="22" r:id="rId2"/>
    <sheet name="純資産変動計算書(NW)" sheetId="26" r:id="rId3"/>
    <sheet name="資金収支計算書(CF)" sheetId="25" r:id="rId4"/>
  </sheets>
  <definedNames>
    <definedName name="_xlnm._FilterDatabase" localSheetId="1" hidden="1">'行政コスト計算書(PL)'!#REF!</definedName>
    <definedName name="_xlnm._FilterDatabase" localSheetId="3" hidden="1">'資金収支計算書(CF)'!#REF!</definedName>
    <definedName name="_xlnm._FilterDatabase" localSheetId="2" hidden="1">'純資産変動計算書(NW)'!#REF!</definedName>
    <definedName name="_xlnm._FilterDatabase" localSheetId="0" hidden="1">'貸借対照表(BS)'!#REF!</definedName>
    <definedName name="_xlnm.Print_Area" localSheetId="1">'行政コスト計算書(PL)'!$A$1:$N$42</definedName>
    <definedName name="_xlnm.Print_Area" localSheetId="3">'資金収支計算書(CF)'!$A$1:$O$60</definedName>
    <definedName name="_xlnm.Print_Area" localSheetId="2">'純資産変動計算書(NW)'!$A$1:$N$24</definedName>
    <definedName name="_xlnm.Print_Area" localSheetId="0">'貸借対照表(BS)'!$A$1:$AB$65</definedName>
  </definedNames>
  <calcPr calcId="152511"/>
</workbook>
</file>

<file path=xl/calcChain.xml><?xml version="1.0" encoding="utf-8"?>
<calcChain xmlns="http://schemas.openxmlformats.org/spreadsheetml/2006/main">
  <c r="L22" i="26" l="1"/>
  <c r="L23" i="26" s="1"/>
  <c r="AA24" i="26" s="1"/>
  <c r="J21" i="26"/>
  <c r="J12" i="26"/>
  <c r="J11" i="26"/>
  <c r="M10" i="26"/>
  <c r="M13" i="26" s="1"/>
  <c r="M22" i="26" s="1"/>
  <c r="J9" i="26"/>
  <c r="M8" i="26"/>
  <c r="J8" i="26"/>
  <c r="M23" i="26" l="1"/>
  <c r="J10" i="26"/>
  <c r="J13" i="26" s="1"/>
  <c r="J22" i="26" s="1"/>
  <c r="J23" i="26" s="1"/>
  <c r="AA26" i="21" l="1"/>
  <c r="AA63" i="21" s="1"/>
  <c r="N42" i="21"/>
  <c r="N41" i="21" s="1"/>
  <c r="N9" i="21" s="1"/>
  <c r="N64" i="21" s="1"/>
  <c r="N55" i="21" l="1"/>
  <c r="L58" i="25" l="1"/>
  <c r="L59" i="25" s="1"/>
  <c r="L54" i="25"/>
  <c r="L52" i="25"/>
  <c r="L51" i="25"/>
  <c r="L48" i="25"/>
  <c r="L45" i="25"/>
  <c r="L25" i="25"/>
  <c r="L29" i="25" s="1"/>
  <c r="L20" i="25"/>
  <c r="L9" i="25"/>
  <c r="L15" i="25"/>
  <c r="L10" i="25"/>
  <c r="L19" i="22"/>
  <c r="L28" i="22" l="1"/>
  <c r="L23" i="22"/>
  <c r="L14" i="22"/>
  <c r="L8" i="22" s="1"/>
  <c r="L7" i="22" s="1"/>
  <c r="L31" i="22" s="1"/>
  <c r="L41" i="22" s="1"/>
  <c r="L9" i="22"/>
  <c r="AA64" i="21" l="1"/>
  <c r="AA24" i="21"/>
  <c r="AA9" i="21"/>
  <c r="AA15" i="21"/>
  <c r="N54" i="21"/>
  <c r="N49" i="21"/>
</calcChain>
</file>

<file path=xl/sharedStrings.xml><?xml version="1.0" encoding="utf-8"?>
<sst xmlns="http://schemas.openxmlformats.org/spreadsheetml/2006/main" count="214" uniqueCount="178">
  <si>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</si>
  <si>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</si>
  <si>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</si>
  <si>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</si>
  <si>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</si>
  <si>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</si>
  <si>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</si>
  <si>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</si>
  <si>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</si>
  <si>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</si>
  <si>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</si>
  <si>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</si>
  <si>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</si>
  <si>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</si>
  <si>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</si>
  <si>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</si>
  <si>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</si>
  <si>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</si>
  <si>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</si>
  <si>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</si>
  <si>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</si>
  <si>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</si>
  <si>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</si>
  <si>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</si>
  <si>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</si>
  <si>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</si>
  <si>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</si>
  <si>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</si>
  <si>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</si>
  <si>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</si>
  <si>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</si>
  <si>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</si>
  <si>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</si>
  <si>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</si>
  <si>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</si>
  <si>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</si>
  <si>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</si>
  <si>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</si>
  <si>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</si>
  <si>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</si>
  <si>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</si>
  <si>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</si>
  <si>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</si>
  <si>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</si>
  <si>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</si>
  <si>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</si>
  <si>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</si>
  <si>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</si>
  <si>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</si>
  <si>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</si>
  <si>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</si>
  <si>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</si>
  <si>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</si>
  <si>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</si>
  <si>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</si>
  <si>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</si>
  <si>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</si>
  <si>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</si>
  <si>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</si>
  <si>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</si>
  <si>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</si>
  <si>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</si>
  <si>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行政コスト計算書</t>
    <rPh sb="0" eb="2">
      <t>ギョウセイ</t>
    </rPh>
    <rPh sb="5" eb="8">
      <t>ケイサンショ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</si>
  <si>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</si>
  <si>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</si>
  <si>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</si>
  <si>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</si>
  <si>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</si>
  <si>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</si>
  <si>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</si>
  <si>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</si>
  <si>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</si>
  <si>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</si>
  <si>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</si>
  <si>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</si>
  <si>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</si>
  <si>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</si>
  <si>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</si>
  <si>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</si>
  <si>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</si>
  <si>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</si>
  <si>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</si>
  <si>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</si>
  <si>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</si>
  <si>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</si>
  <si>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</si>
  <si>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</si>
  <si>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</si>
  <si>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</si>
  <si>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</si>
  <si>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</si>
  <si>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</si>
  <si>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</si>
  <si>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</si>
  <si>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</si>
  <si>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</si>
  <si>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</si>
  <si>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</si>
  <si>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</si>
  <si>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</si>
  <si>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</si>
  <si>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</si>
  <si>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</si>
  <si>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</si>
  <si>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</si>
  <si>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</si>
  <si>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</si>
  <si>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</si>
  <si>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</si>
  <si>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</si>
  <si>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</si>
  <si>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</si>
  <si>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</si>
  <si>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</si>
  <si>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</si>
  <si>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</si>
  <si>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</si>
  <si>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</si>
  <si>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</si>
  <si>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</si>
  <si>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</si>
  <si>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</si>
  <si>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</si>
  <si>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</si>
  <si>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</si>
  <si>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</si>
  <si>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</si>
  <si>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</si>
  <si>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</si>
  <si>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</si>
  <si>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</si>
  <si>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</si>
  <si>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</si>
  <si>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</si>
  <si>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</si>
  <si>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</si>
  <si>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</si>
  <si>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</si>
  <si>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</si>
  <si>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</si>
  <si>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</si>
  <si>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</si>
  <si>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</si>
  <si>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</si>
  <si>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</si>
  <si>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</si>
  <si>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</si>
  <si>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</si>
  <si>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</si>
  <si>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</si>
  <si>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</si>
  <si>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</si>
  <si>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</si>
  <si>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</si>
  <si>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</si>
  <si>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</si>
  <si>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</si>
  <si>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</si>
  <si>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</si>
  <si>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</si>
  <si>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</si>
  <si>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</si>
  <si>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</si>
  <si>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</si>
  <si>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</si>
  <si>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</si>
  <si>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</si>
  <si>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</si>
  <si>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（平成29年3月31日現在）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</si>
  <si>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</si>
  <si>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至　平成29年 3月31日</t>
    <phoneticPr fontId="3"/>
  </si>
  <si>
    <t>自　平成28年 4月 1日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</si>
  <si>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（単位：千円）</t>
    <rPh sb="1" eb="3">
      <t>タンイ</t>
    </rPh>
    <rPh sb="4" eb="6">
      <t>センエン</t>
    </rPh>
    <phoneticPr fontId="3"/>
  </si>
  <si>
    <t>至　　平成２９年３月３１日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</si>
  <si>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自　　平成２８年４月　１日</t>
    <rPh sb="0" eb="1">
      <t>ジ</t>
    </rPh>
    <rPh sb="3" eb="5">
      <t>ヘイセイ</t>
    </rPh>
    <rPh sb="7" eb="8">
      <t>ネン</t>
    </rPh>
    <rPh sb="9" eb="10">
      <t>ガツ</t>
    </rPh>
    <rPh sb="12" eb="13">
      <t>ニチ</t>
    </rPh>
    <phoneticPr fontId="3"/>
  </si>
  <si>
    <t>自　　平成２８年４月　１日</t>
    <rPh sb="0" eb="1">
      <t>ジ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</si>
  <si>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(単位：千円）</t>
    <rPh sb="4" eb="6">
      <t>センエン</t>
    </rPh>
    <phoneticPr fontId="3"/>
  </si>
  <si>
    <t>　　Ⅱ　平成２８年度　一般会計財務書類</t>
    <rPh sb="4" eb="6">
      <t>ヘイセイ</t>
    </rPh>
    <rPh sb="8" eb="10">
      <t>ネンド</t>
    </rPh>
    <rPh sb="11" eb="13">
      <t>イッパン</t>
    </rPh>
    <rPh sb="13" eb="15">
      <t>カイケイ</t>
    </rPh>
    <rPh sb="15" eb="17">
      <t>ザイム</t>
    </rPh>
    <rPh sb="17" eb="19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</si>
</sst>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 (本文のフォント - 日本語)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45">
      <alignment horizontal="center" vertical="center"/>
    </xf>
  </cellStyleXfs>
  <cellXfs count="3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19" fillId="0" borderId="24" xfId="1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38" fontId="22" fillId="0" borderId="5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2" fillId="0" borderId="5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38" fontId="22" fillId="0" borderId="13" xfId="1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38" fontId="22" fillId="0" borderId="8" xfId="1" applyFont="1" applyFill="1" applyBorder="1" applyAlignment="1">
      <alignment vertical="center"/>
    </xf>
    <xf numFmtId="0" fontId="25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vertical="center"/>
    </xf>
    <xf numFmtId="0" fontId="22" fillId="0" borderId="9" xfId="3" applyFont="1" applyFill="1" applyBorder="1" applyAlignment="1">
      <alignment horizontal="left" vertical="center"/>
    </xf>
    <xf numFmtId="0" fontId="22" fillId="0" borderId="9" xfId="0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14" xfId="3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38" fontId="22" fillId="0" borderId="38" xfId="1" applyFont="1" applyFill="1" applyBorder="1" applyAlignment="1">
      <alignment vertical="center"/>
    </xf>
    <xf numFmtId="0" fontId="25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vertical="center"/>
    </xf>
    <xf numFmtId="0" fontId="26" fillId="0" borderId="39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6" fillId="0" borderId="39" xfId="0" applyFont="1" applyFill="1" applyBorder="1" applyAlignment="1">
      <alignment vertical="center"/>
    </xf>
    <xf numFmtId="38" fontId="25" fillId="0" borderId="18" xfId="1" applyFont="1" applyFill="1" applyBorder="1" applyAlignment="1">
      <alignment vertical="center"/>
    </xf>
    <xf numFmtId="0" fontId="22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19" xfId="0" applyFont="1" applyFill="1" applyBorder="1" applyAlignment="1">
      <alignment vertical="center"/>
    </xf>
    <xf numFmtId="0" fontId="28" fillId="0" borderId="0" xfId="0" applyFont="1" applyBorder="1" applyAlignment="1">
      <alignment vertical="top"/>
    </xf>
    <xf numFmtId="0" fontId="2" fillId="0" borderId="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2" fillId="2" borderId="2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4" fillId="2" borderId="2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24" fillId="2" borderId="46" xfId="0" applyFont="1" applyFill="1" applyBorder="1" applyAlignment="1">
      <alignment horizontal="center" vertical="center" wrapText="1"/>
    </xf>
    <xf numFmtId="38" fontId="25" fillId="0" borderId="30" xfId="1" applyFont="1" applyFill="1" applyBorder="1" applyAlignment="1">
      <alignment vertical="center"/>
    </xf>
    <xf numFmtId="38" fontId="22" fillId="0" borderId="31" xfId="1" applyFont="1" applyFill="1" applyBorder="1" applyAlignment="1">
      <alignment vertical="center"/>
    </xf>
    <xf numFmtId="38" fontId="26" fillId="0" borderId="31" xfId="1" applyFont="1" applyFill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8" fillId="0" borderId="24" xfId="0" applyFont="1" applyBorder="1" applyAlignment="1">
      <alignment vertical="top" wrapText="1"/>
    </xf>
    <xf numFmtId="0" fontId="28" fillId="0" borderId="24" xfId="0" applyFont="1" applyBorder="1" applyAlignment="1">
      <alignment vertical="top"/>
    </xf>
    <xf numFmtId="38" fontId="7" fillId="0" borderId="0" xfId="1" applyFont="1">
      <alignment vertical="center"/>
    </xf>
    <xf numFmtId="38" fontId="0" fillId="2" borderId="7" xfId="1" applyFont="1" applyFill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>
      <alignment vertical="center"/>
    </xf>
    <xf numFmtId="38" fontId="2" fillId="0" borderId="0" xfId="1" applyFont="1" applyAlignment="1">
      <alignment vertical="center"/>
    </xf>
    <xf numFmtId="38" fontId="1" fillId="0" borderId="0" xfId="1" applyFont="1">
      <alignment vertical="center"/>
    </xf>
    <xf numFmtId="38" fontId="0" fillId="2" borderId="6" xfId="1" applyFont="1" applyFill="1" applyBorder="1" applyAlignment="1">
      <alignment horizontal="right" vertical="center"/>
    </xf>
    <xf numFmtId="38" fontId="0" fillId="0" borderId="0" xfId="1" applyFont="1" applyBorder="1" applyAlignment="1">
      <alignment horizontal="right"/>
    </xf>
    <xf numFmtId="38" fontId="2" fillId="0" borderId="7" xfId="1" applyFont="1" applyBorder="1" applyAlignment="1">
      <alignment horizontal="center" vertical="center"/>
    </xf>
    <xf numFmtId="38" fontId="1" fillId="0" borderId="0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vertical="center"/>
    </xf>
    <xf numFmtId="38" fontId="15" fillId="0" borderId="0" xfId="1" applyFont="1" applyBorder="1" applyAlignment="1"/>
    <xf numFmtId="38" fontId="2" fillId="0" borderId="6" xfId="1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50" xfId="0" applyNumberFormat="1" applyFont="1" applyBorder="1" applyAlignment="1">
      <alignment horizontal="right" vertical="center"/>
    </xf>
    <xf numFmtId="176" fontId="2" fillId="0" borderId="50" xfId="1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36" xfId="1" applyNumberFormat="1" applyFont="1" applyBorder="1" applyAlignment="1">
      <alignment horizontal="right" vertical="center"/>
    </xf>
    <xf numFmtId="176" fontId="2" fillId="0" borderId="56" xfId="1" applyNumberFormat="1" applyFont="1" applyBorder="1" applyAlignment="1">
      <alignment vertical="center"/>
    </xf>
    <xf numFmtId="176" fontId="7" fillId="2" borderId="57" xfId="1" applyNumberFormat="1" applyFont="1" applyFill="1" applyBorder="1" applyAlignment="1">
      <alignment vertical="center"/>
    </xf>
    <xf numFmtId="38" fontId="2" fillId="0" borderId="48" xfId="1" applyFont="1" applyBorder="1">
      <alignment vertical="center"/>
    </xf>
    <xf numFmtId="176" fontId="2" fillId="0" borderId="47" xfId="1" applyNumberFormat="1" applyFont="1" applyBorder="1">
      <alignment vertical="center"/>
    </xf>
    <xf numFmtId="38" fontId="2" fillId="0" borderId="37" xfId="1" applyFont="1" applyBorder="1" applyAlignment="1">
      <alignment vertical="center"/>
    </xf>
    <xf numFmtId="38" fontId="2" fillId="0" borderId="46" xfId="0" applyNumberFormat="1" applyFont="1" applyBorder="1" applyAlignment="1">
      <alignment vertical="center"/>
    </xf>
    <xf numFmtId="176" fontId="7" fillId="2" borderId="55" xfId="1" applyNumberFormat="1" applyFont="1" applyFill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38" fontId="2" fillId="0" borderId="50" xfId="1" applyFont="1" applyBorder="1" applyAlignment="1">
      <alignment horizontal="right" vertical="center"/>
    </xf>
    <xf numFmtId="176" fontId="7" fillId="2" borderId="52" xfId="1" applyNumberFormat="1" applyFont="1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76" fontId="0" fillId="2" borderId="21" xfId="0" applyNumberFormat="1" applyFont="1" applyFill="1" applyBorder="1" applyAlignment="1">
      <alignment horizontal="right" vertical="center"/>
    </xf>
    <xf numFmtId="176" fontId="0" fillId="2" borderId="22" xfId="0" applyNumberFormat="1" applyFont="1" applyFill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0" fillId="2" borderId="3" xfId="0" applyNumberFormat="1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/>
    </xf>
    <xf numFmtId="38" fontId="0" fillId="2" borderId="4" xfId="1" applyFont="1" applyFill="1" applyBorder="1" applyAlignment="1">
      <alignment horizontal="right"/>
    </xf>
    <xf numFmtId="38" fontId="0" fillId="2" borderId="6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1" fillId="2" borderId="6" xfId="1" applyFont="1" applyFill="1" applyBorder="1" applyAlignment="1">
      <alignment horizontal="right" vertical="center"/>
    </xf>
    <xf numFmtId="38" fontId="1" fillId="2" borderId="7" xfId="1" applyFont="1" applyFill="1" applyBorder="1" applyAlignment="1">
      <alignment horizontal="right" vertical="center"/>
    </xf>
    <xf numFmtId="38" fontId="0" fillId="2" borderId="6" xfId="0" applyNumberFormat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 wrapText="1"/>
    </xf>
    <xf numFmtId="38" fontId="0" fillId="2" borderId="7" xfId="1" applyFont="1" applyFill="1" applyBorder="1" applyAlignment="1">
      <alignment horizontal="right" vertical="center" wrapText="1"/>
    </xf>
    <xf numFmtId="176" fontId="1" fillId="2" borderId="6" xfId="1" applyNumberFormat="1" applyFont="1" applyFill="1" applyBorder="1" applyAlignment="1">
      <alignment horizontal="right" vertical="center"/>
    </xf>
    <xf numFmtId="176" fontId="1" fillId="2" borderId="7" xfId="1" applyNumberFormat="1" applyFont="1" applyFill="1" applyBorder="1" applyAlignment="1">
      <alignment horizontal="right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0" fillId="2" borderId="10" xfId="0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43" xfId="0" applyFont="1" applyFill="1" applyBorder="1" applyAlignment="1">
      <alignment horizontal="right" vertical="center"/>
    </xf>
    <xf numFmtId="0" fontId="0" fillId="2" borderId="4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" borderId="2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8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6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176" fontId="2" fillId="0" borderId="40" xfId="1" applyNumberFormat="1" applyFont="1" applyBorder="1" applyAlignment="1">
      <alignment horizontal="right" vertical="center"/>
    </xf>
    <xf numFmtId="176" fontId="2" fillId="0" borderId="58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29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38" fontId="2" fillId="0" borderId="32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284"/>
  <sheetViews>
    <sheetView showGridLines="0" tabSelected="1" view="pageBreakPreview" zoomScale="80" zoomScaleNormal="100" zoomScaleSheetLayoutView="80" workbookViewId="0">
      <selection activeCell="N21" sqref="N21:O21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55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16384" width="9" style="1"/>
  </cols>
  <sheetData>
    <row r="1" spans="1:28" ht="27.75" customHeight="1"/>
    <row r="2" spans="1:28" ht="26.25" customHeight="1">
      <c r="A2" s="186" t="s">
        <v>177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1:28" ht="18" customHeight="1">
      <c r="B3" s="224" t="s">
        <v>155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</row>
    <row r="4" spans="1:28" ht="23.25" customHeight="1">
      <c r="A4" s="2"/>
      <c r="B4" s="225" t="s">
        <v>0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</row>
    <row r="5" spans="1:28" ht="21" customHeight="1">
      <c r="B5" s="226" t="s">
        <v>168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</row>
    <row r="6" spans="1:28" s="3" customFormat="1" ht="16.5" customHeight="1" thickBot="1">
      <c r="B6" s="4"/>
      <c r="N6" s="151"/>
      <c r="O6" s="151"/>
      <c r="AB6" s="5" t="s">
        <v>169</v>
      </c>
    </row>
    <row r="7" spans="1:28" s="6" customFormat="1" ht="14.25" customHeight="1" thickBot="1">
      <c r="B7" s="227" t="s">
        <v>1</v>
      </c>
      <c r="C7" s="228"/>
      <c r="D7" s="228"/>
      <c r="E7" s="228"/>
      <c r="F7" s="228"/>
      <c r="G7" s="228"/>
      <c r="H7" s="228"/>
      <c r="I7" s="229"/>
      <c r="J7" s="229"/>
      <c r="K7" s="229"/>
      <c r="L7" s="229"/>
      <c r="M7" s="229"/>
      <c r="N7" s="230" t="s">
        <v>2</v>
      </c>
      <c r="O7" s="231"/>
      <c r="P7" s="228" t="s">
        <v>1</v>
      </c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30" t="s">
        <v>2</v>
      </c>
      <c r="AB7" s="231"/>
    </row>
    <row r="8" spans="1:28" s="7" customFormat="1" ht="14.65" customHeight="1">
      <c r="B8" s="8" t="s">
        <v>3</v>
      </c>
      <c r="C8" s="9"/>
      <c r="D8" s="10"/>
      <c r="E8" s="11"/>
      <c r="F8" s="11"/>
      <c r="G8" s="11"/>
      <c r="H8" s="11"/>
      <c r="I8" s="9"/>
      <c r="J8" s="9"/>
      <c r="K8" s="9"/>
      <c r="L8" s="9"/>
      <c r="M8" s="9"/>
      <c r="N8" s="187"/>
      <c r="O8" s="188"/>
      <c r="P8" s="12" t="s">
        <v>4</v>
      </c>
      <c r="Q8" s="12"/>
      <c r="R8" s="12"/>
      <c r="S8" s="12"/>
      <c r="T8" s="12"/>
      <c r="U8" s="12"/>
      <c r="V8" s="13"/>
      <c r="W8" s="14"/>
      <c r="X8" s="14"/>
      <c r="Y8" s="14"/>
      <c r="Z8" s="14"/>
      <c r="AA8" s="187"/>
      <c r="AB8" s="188"/>
    </row>
    <row r="9" spans="1:28" s="7" customFormat="1" ht="14.65" customHeight="1">
      <c r="B9" s="15"/>
      <c r="C9" s="10" t="s">
        <v>5</v>
      </c>
      <c r="D9" s="10"/>
      <c r="E9" s="10"/>
      <c r="F9" s="10"/>
      <c r="G9" s="10"/>
      <c r="H9" s="10"/>
      <c r="I9" s="9"/>
      <c r="J9" s="9"/>
      <c r="K9" s="9"/>
      <c r="L9" s="9"/>
      <c r="M9" s="9"/>
      <c r="N9" s="213">
        <f>N10+N38+N41</f>
        <v>9807060</v>
      </c>
      <c r="O9" s="188"/>
      <c r="P9" s="12"/>
      <c r="Q9" s="10" t="s">
        <v>6</v>
      </c>
      <c r="R9" s="10"/>
      <c r="S9" s="10"/>
      <c r="T9" s="10"/>
      <c r="U9" s="10"/>
      <c r="V9" s="9"/>
      <c r="W9" s="9"/>
      <c r="X9" s="9"/>
      <c r="Y9" s="9"/>
      <c r="Z9" s="9"/>
      <c r="AA9" s="213">
        <f>SUM(AA10:AB14)</f>
        <v>2678754</v>
      </c>
      <c r="AB9" s="188"/>
    </row>
    <row r="10" spans="1:28" s="7" customFormat="1" ht="14.65" customHeight="1">
      <c r="B10" s="15"/>
      <c r="C10" s="10"/>
      <c r="D10" s="10" t="s">
        <v>7</v>
      </c>
      <c r="E10" s="10"/>
      <c r="F10" s="10"/>
      <c r="G10" s="10"/>
      <c r="H10" s="10"/>
      <c r="I10" s="9"/>
      <c r="J10" s="9"/>
      <c r="K10" s="9"/>
      <c r="L10" s="9"/>
      <c r="M10" s="9"/>
      <c r="N10" s="187"/>
      <c r="O10" s="188"/>
      <c r="P10" s="12"/>
      <c r="Q10" s="10"/>
      <c r="R10" s="10" t="s">
        <v>8</v>
      </c>
      <c r="S10" s="10"/>
      <c r="T10" s="10"/>
      <c r="U10" s="10"/>
      <c r="V10" s="9"/>
      <c r="W10" s="9"/>
      <c r="X10" s="9"/>
      <c r="Y10" s="9"/>
      <c r="Z10" s="9"/>
      <c r="AA10" s="209">
        <v>2678754</v>
      </c>
      <c r="AB10" s="210"/>
    </row>
    <row r="11" spans="1:28" s="7" customFormat="1" ht="14.65" customHeight="1">
      <c r="B11" s="15"/>
      <c r="C11" s="10"/>
      <c r="D11" s="10"/>
      <c r="E11" s="10" t="s">
        <v>9</v>
      </c>
      <c r="F11" s="10"/>
      <c r="G11" s="10"/>
      <c r="H11" s="10"/>
      <c r="I11" s="9"/>
      <c r="J11" s="9"/>
      <c r="K11" s="9"/>
      <c r="L11" s="9"/>
      <c r="M11" s="9"/>
      <c r="N11" s="187"/>
      <c r="O11" s="188"/>
      <c r="P11" s="12"/>
      <c r="Q11" s="10"/>
      <c r="R11" s="16" t="s">
        <v>10</v>
      </c>
      <c r="S11" s="10"/>
      <c r="T11" s="10"/>
      <c r="U11" s="10"/>
      <c r="V11" s="9"/>
      <c r="W11" s="9"/>
      <c r="X11" s="9"/>
      <c r="Y11" s="9"/>
      <c r="Z11" s="9"/>
      <c r="AA11" s="187"/>
      <c r="AB11" s="188"/>
    </row>
    <row r="12" spans="1:28" s="7" customFormat="1" ht="14.65" customHeight="1">
      <c r="B12" s="15"/>
      <c r="C12" s="10"/>
      <c r="D12" s="10"/>
      <c r="E12" s="10"/>
      <c r="F12" s="10" t="s">
        <v>11</v>
      </c>
      <c r="G12" s="10"/>
      <c r="H12" s="10"/>
      <c r="I12" s="9"/>
      <c r="J12" s="9"/>
      <c r="K12" s="9"/>
      <c r="L12" s="9"/>
      <c r="M12" s="9"/>
      <c r="N12" s="187"/>
      <c r="O12" s="188"/>
      <c r="P12" s="12"/>
      <c r="Q12" s="10"/>
      <c r="R12" s="10" t="s">
        <v>12</v>
      </c>
      <c r="S12" s="10"/>
      <c r="T12" s="10"/>
      <c r="U12" s="10"/>
      <c r="V12" s="9"/>
      <c r="W12" s="9"/>
      <c r="X12" s="9"/>
      <c r="Y12" s="9"/>
      <c r="Z12" s="9"/>
      <c r="AA12" s="187"/>
      <c r="AB12" s="188"/>
    </row>
    <row r="13" spans="1:28" s="7" customFormat="1" ht="14.65" customHeight="1">
      <c r="B13" s="15"/>
      <c r="C13" s="10"/>
      <c r="D13" s="10"/>
      <c r="E13" s="10"/>
      <c r="F13" s="10" t="s">
        <v>13</v>
      </c>
      <c r="G13" s="10"/>
      <c r="H13" s="10"/>
      <c r="I13" s="9"/>
      <c r="J13" s="9"/>
      <c r="K13" s="9"/>
      <c r="L13" s="9"/>
      <c r="M13" s="9"/>
      <c r="N13" s="187"/>
      <c r="O13" s="188"/>
      <c r="P13" s="12"/>
      <c r="Q13" s="10"/>
      <c r="R13" s="10" t="s">
        <v>14</v>
      </c>
      <c r="S13" s="10"/>
      <c r="T13" s="10"/>
      <c r="U13" s="10"/>
      <c r="V13" s="9"/>
      <c r="W13" s="9"/>
      <c r="X13" s="9"/>
      <c r="Y13" s="9"/>
      <c r="Z13" s="9"/>
      <c r="AA13" s="187"/>
      <c r="AB13" s="188"/>
    </row>
    <row r="14" spans="1:28" s="7" customFormat="1" ht="14.65" customHeight="1">
      <c r="B14" s="15"/>
      <c r="C14" s="10"/>
      <c r="D14" s="10"/>
      <c r="E14" s="10"/>
      <c r="F14" s="10" t="s">
        <v>15</v>
      </c>
      <c r="G14" s="10"/>
      <c r="H14" s="10"/>
      <c r="I14" s="9"/>
      <c r="J14" s="9"/>
      <c r="K14" s="9"/>
      <c r="L14" s="9"/>
      <c r="M14" s="9"/>
      <c r="N14" s="187"/>
      <c r="O14" s="188"/>
      <c r="P14" s="12"/>
      <c r="Q14" s="12"/>
      <c r="R14" s="10" t="s">
        <v>16</v>
      </c>
      <c r="S14" s="10"/>
      <c r="T14" s="10"/>
      <c r="U14" s="10"/>
      <c r="V14" s="9"/>
      <c r="W14" s="9"/>
      <c r="X14" s="9"/>
      <c r="Y14" s="9"/>
      <c r="Z14" s="9"/>
      <c r="AA14" s="187"/>
      <c r="AB14" s="188"/>
    </row>
    <row r="15" spans="1:28" s="7" customFormat="1" ht="14.65" customHeight="1">
      <c r="B15" s="15"/>
      <c r="C15" s="10"/>
      <c r="D15" s="10"/>
      <c r="E15" s="10"/>
      <c r="F15" s="10" t="s">
        <v>17</v>
      </c>
      <c r="G15" s="10"/>
      <c r="H15" s="10"/>
      <c r="I15" s="9"/>
      <c r="J15" s="9"/>
      <c r="K15" s="9"/>
      <c r="L15" s="9"/>
      <c r="M15" s="9"/>
      <c r="N15" s="187"/>
      <c r="O15" s="188"/>
      <c r="P15" s="12"/>
      <c r="Q15" s="10" t="s">
        <v>156</v>
      </c>
      <c r="R15" s="10"/>
      <c r="S15" s="10"/>
      <c r="T15" s="10"/>
      <c r="U15" s="10"/>
      <c r="V15" s="9"/>
      <c r="W15" s="9"/>
      <c r="X15" s="9"/>
      <c r="Y15" s="9"/>
      <c r="Z15" s="9"/>
      <c r="AA15" s="213">
        <f>SUM(AA16:AB23)</f>
        <v>439553</v>
      </c>
      <c r="AB15" s="188"/>
    </row>
    <row r="16" spans="1:28" s="7" customFormat="1" ht="14.65" customHeight="1">
      <c r="B16" s="15"/>
      <c r="C16" s="10"/>
      <c r="D16" s="10"/>
      <c r="E16" s="10"/>
      <c r="F16" s="10" t="s">
        <v>18</v>
      </c>
      <c r="G16" s="10"/>
      <c r="H16" s="10"/>
      <c r="I16" s="9"/>
      <c r="J16" s="9"/>
      <c r="K16" s="9"/>
      <c r="L16" s="9"/>
      <c r="M16" s="9"/>
      <c r="N16" s="187"/>
      <c r="O16" s="188"/>
      <c r="P16" s="12"/>
      <c r="Q16" s="12"/>
      <c r="R16" s="16" t="s">
        <v>19</v>
      </c>
      <c r="S16" s="10"/>
      <c r="T16" s="10"/>
      <c r="U16" s="10"/>
      <c r="V16" s="9"/>
      <c r="W16" s="9"/>
      <c r="X16" s="9"/>
      <c r="Y16" s="9"/>
      <c r="Z16" s="9"/>
      <c r="AA16" s="211">
        <v>439553</v>
      </c>
      <c r="AB16" s="212"/>
    </row>
    <row r="17" spans="2:28" s="7" customFormat="1" ht="14.65" customHeight="1">
      <c r="B17" s="15"/>
      <c r="C17" s="10"/>
      <c r="D17" s="10"/>
      <c r="E17" s="10"/>
      <c r="F17" s="10" t="s">
        <v>20</v>
      </c>
      <c r="G17" s="10"/>
      <c r="H17" s="10"/>
      <c r="I17" s="9"/>
      <c r="J17" s="9"/>
      <c r="K17" s="9"/>
      <c r="L17" s="9"/>
      <c r="M17" s="9"/>
      <c r="N17" s="187"/>
      <c r="O17" s="188"/>
      <c r="P17" s="12"/>
      <c r="Q17" s="12"/>
      <c r="R17" s="16" t="s">
        <v>21</v>
      </c>
      <c r="S17" s="16"/>
      <c r="T17" s="16"/>
      <c r="U17" s="16"/>
      <c r="V17" s="17"/>
      <c r="W17" s="17"/>
      <c r="X17" s="17"/>
      <c r="Y17" s="17"/>
      <c r="Z17" s="17"/>
      <c r="AA17" s="187"/>
      <c r="AB17" s="188"/>
    </row>
    <row r="18" spans="2:28" s="7" customFormat="1" ht="14.65" customHeight="1">
      <c r="B18" s="15"/>
      <c r="C18" s="10"/>
      <c r="D18" s="10"/>
      <c r="E18" s="10"/>
      <c r="F18" s="10" t="s">
        <v>157</v>
      </c>
      <c r="G18" s="18"/>
      <c r="H18" s="18"/>
      <c r="I18" s="19"/>
      <c r="J18" s="19"/>
      <c r="K18" s="19"/>
      <c r="L18" s="19"/>
      <c r="M18" s="19"/>
      <c r="N18" s="187"/>
      <c r="O18" s="188"/>
      <c r="P18" s="12"/>
      <c r="Q18" s="12"/>
      <c r="R18" s="16" t="s">
        <v>22</v>
      </c>
      <c r="S18" s="16"/>
      <c r="T18" s="16"/>
      <c r="U18" s="16"/>
      <c r="V18" s="17"/>
      <c r="W18" s="17"/>
      <c r="X18" s="17"/>
      <c r="Y18" s="17"/>
      <c r="Z18" s="17"/>
      <c r="AA18" s="187"/>
      <c r="AB18" s="188"/>
    </row>
    <row r="19" spans="2:28" s="7" customFormat="1" ht="14.65" customHeight="1">
      <c r="B19" s="15"/>
      <c r="C19" s="10"/>
      <c r="D19" s="10"/>
      <c r="E19" s="10"/>
      <c r="F19" s="10" t="s">
        <v>158</v>
      </c>
      <c r="G19" s="18"/>
      <c r="H19" s="18"/>
      <c r="I19" s="19"/>
      <c r="J19" s="19"/>
      <c r="K19" s="19"/>
      <c r="L19" s="19"/>
      <c r="M19" s="19"/>
      <c r="N19" s="187"/>
      <c r="O19" s="188"/>
      <c r="P19" s="20"/>
      <c r="Q19" s="12"/>
      <c r="R19" s="16" t="s">
        <v>23</v>
      </c>
      <c r="S19" s="16"/>
      <c r="T19" s="16"/>
      <c r="U19" s="16"/>
      <c r="V19" s="17"/>
      <c r="W19" s="17"/>
      <c r="X19" s="17"/>
      <c r="Y19" s="17"/>
      <c r="Z19" s="17"/>
      <c r="AA19" s="187"/>
      <c r="AB19" s="188"/>
    </row>
    <row r="20" spans="2:28" s="7" customFormat="1" ht="14.65" customHeight="1">
      <c r="B20" s="15"/>
      <c r="C20" s="10"/>
      <c r="D20" s="10"/>
      <c r="E20" s="10"/>
      <c r="F20" s="10" t="s">
        <v>24</v>
      </c>
      <c r="G20" s="18"/>
      <c r="H20" s="18"/>
      <c r="I20" s="19"/>
      <c r="J20" s="19"/>
      <c r="K20" s="19"/>
      <c r="L20" s="19"/>
      <c r="M20" s="19"/>
      <c r="N20" s="187"/>
      <c r="O20" s="188"/>
      <c r="P20" s="20"/>
      <c r="Q20" s="12"/>
      <c r="R20" s="16" t="s">
        <v>25</v>
      </c>
      <c r="S20" s="16"/>
      <c r="T20" s="16"/>
      <c r="U20" s="16"/>
      <c r="V20" s="17"/>
      <c r="W20" s="17"/>
      <c r="X20" s="17"/>
      <c r="Y20" s="17"/>
      <c r="Z20" s="17"/>
      <c r="AA20" s="187"/>
      <c r="AB20" s="188"/>
    </row>
    <row r="21" spans="2:28" s="7" customFormat="1" ht="14.65" customHeight="1">
      <c r="B21" s="15"/>
      <c r="C21" s="10"/>
      <c r="D21" s="10"/>
      <c r="E21" s="10"/>
      <c r="F21" s="10" t="s">
        <v>159</v>
      </c>
      <c r="G21" s="18"/>
      <c r="H21" s="18"/>
      <c r="I21" s="19"/>
      <c r="J21" s="19"/>
      <c r="K21" s="19"/>
      <c r="L21" s="19"/>
      <c r="M21" s="19"/>
      <c r="N21" s="187"/>
      <c r="O21" s="188"/>
      <c r="P21" s="12"/>
      <c r="Q21" s="12"/>
      <c r="R21" s="10" t="s">
        <v>26</v>
      </c>
      <c r="S21" s="10"/>
      <c r="T21" s="10"/>
      <c r="U21" s="10"/>
      <c r="V21" s="9"/>
      <c r="W21" s="9"/>
      <c r="X21" s="9"/>
      <c r="Y21" s="9"/>
      <c r="Z21" s="9"/>
      <c r="AA21" s="187"/>
      <c r="AB21" s="188"/>
    </row>
    <row r="22" spans="2:28" s="7" customFormat="1" ht="14.65" customHeight="1">
      <c r="B22" s="15"/>
      <c r="C22" s="10"/>
      <c r="D22" s="10"/>
      <c r="E22" s="10"/>
      <c r="F22" s="10" t="s">
        <v>27</v>
      </c>
      <c r="G22" s="18"/>
      <c r="H22" s="18"/>
      <c r="I22" s="19"/>
      <c r="J22" s="19"/>
      <c r="K22" s="19"/>
      <c r="L22" s="19"/>
      <c r="M22" s="19"/>
      <c r="N22" s="187"/>
      <c r="O22" s="188"/>
      <c r="P22" s="12"/>
      <c r="Q22" s="12"/>
      <c r="R22" s="21" t="s">
        <v>160</v>
      </c>
      <c r="S22" s="12"/>
      <c r="T22" s="12"/>
      <c r="U22" s="12"/>
      <c r="V22" s="14"/>
      <c r="W22" s="14"/>
      <c r="X22" s="14"/>
      <c r="Y22" s="14"/>
      <c r="Z22" s="14"/>
      <c r="AA22" s="187"/>
      <c r="AB22" s="188"/>
    </row>
    <row r="23" spans="2:28" s="7" customFormat="1" ht="14.65" customHeight="1">
      <c r="B23" s="15"/>
      <c r="C23" s="10"/>
      <c r="D23" s="10"/>
      <c r="E23" s="10"/>
      <c r="F23" s="10" t="s">
        <v>28</v>
      </c>
      <c r="G23" s="18"/>
      <c r="H23" s="18"/>
      <c r="I23" s="19"/>
      <c r="J23" s="19"/>
      <c r="K23" s="19"/>
      <c r="L23" s="19"/>
      <c r="M23" s="19"/>
      <c r="N23" s="187"/>
      <c r="O23" s="188"/>
      <c r="P23" s="12"/>
      <c r="Q23" s="12"/>
      <c r="R23" s="12" t="s">
        <v>16</v>
      </c>
      <c r="S23" s="12"/>
      <c r="T23" s="12"/>
      <c r="U23" s="12"/>
      <c r="V23" s="14"/>
      <c r="W23" s="14"/>
      <c r="X23" s="14"/>
      <c r="Y23" s="14"/>
      <c r="Z23" s="14"/>
      <c r="AA23" s="187"/>
      <c r="AB23" s="188"/>
    </row>
    <row r="24" spans="2:28" s="7" customFormat="1" ht="14.65" customHeight="1">
      <c r="B24" s="15"/>
      <c r="C24" s="10"/>
      <c r="D24" s="10"/>
      <c r="E24" s="10"/>
      <c r="F24" s="10" t="s">
        <v>161</v>
      </c>
      <c r="G24" s="10"/>
      <c r="H24" s="10"/>
      <c r="I24" s="9"/>
      <c r="J24" s="9"/>
      <c r="K24" s="9"/>
      <c r="L24" s="9"/>
      <c r="M24" s="9"/>
      <c r="N24" s="187"/>
      <c r="O24" s="188"/>
      <c r="P24" s="218" t="s">
        <v>29</v>
      </c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20">
        <f>AA9+AA15</f>
        <v>3118307</v>
      </c>
      <c r="AB24" s="221"/>
    </row>
    <row r="25" spans="2:28" s="7" customFormat="1" ht="14.65" customHeight="1">
      <c r="B25" s="15"/>
      <c r="C25" s="10"/>
      <c r="D25" s="10"/>
      <c r="E25" s="10"/>
      <c r="F25" s="10" t="s">
        <v>30</v>
      </c>
      <c r="G25" s="10"/>
      <c r="H25" s="10"/>
      <c r="I25" s="9"/>
      <c r="J25" s="9"/>
      <c r="K25" s="9"/>
      <c r="L25" s="9"/>
      <c r="M25" s="9"/>
      <c r="N25" s="187"/>
      <c r="O25" s="188"/>
      <c r="P25" s="12" t="s">
        <v>31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2"/>
      <c r="AB25" s="223"/>
    </row>
    <row r="26" spans="2:28" s="7" customFormat="1" ht="14.65" customHeight="1">
      <c r="B26" s="15"/>
      <c r="C26" s="10"/>
      <c r="D26" s="10"/>
      <c r="E26" s="10"/>
      <c r="F26" s="10" t="s">
        <v>32</v>
      </c>
      <c r="G26" s="10"/>
      <c r="H26" s="10"/>
      <c r="I26" s="9"/>
      <c r="J26" s="9"/>
      <c r="K26" s="9"/>
      <c r="L26" s="9"/>
      <c r="M26" s="9"/>
      <c r="N26" s="187"/>
      <c r="O26" s="188"/>
      <c r="P26" s="12"/>
      <c r="Q26" s="16" t="s">
        <v>33</v>
      </c>
      <c r="R26" s="23"/>
      <c r="S26" s="23"/>
      <c r="T26" s="23"/>
      <c r="U26" s="23"/>
      <c r="V26" s="24"/>
      <c r="W26" s="24"/>
      <c r="X26" s="24"/>
      <c r="Y26" s="24"/>
      <c r="Z26" s="24"/>
      <c r="AA26" s="216">
        <f>N64-AA24-AA27</f>
        <v>6688753</v>
      </c>
      <c r="AB26" s="217"/>
    </row>
    <row r="27" spans="2:28" s="7" customFormat="1" ht="14.65" customHeight="1">
      <c r="B27" s="15"/>
      <c r="C27" s="10"/>
      <c r="D27" s="10"/>
      <c r="E27" s="10" t="s">
        <v>34</v>
      </c>
      <c r="F27" s="10"/>
      <c r="G27" s="10"/>
      <c r="H27" s="10"/>
      <c r="I27" s="9"/>
      <c r="J27" s="9"/>
      <c r="K27" s="9"/>
      <c r="L27" s="9"/>
      <c r="M27" s="9"/>
      <c r="N27" s="187"/>
      <c r="O27" s="188"/>
      <c r="P27" s="12"/>
      <c r="Q27" s="14" t="s">
        <v>35</v>
      </c>
      <c r="R27" s="23"/>
      <c r="S27" s="23"/>
      <c r="T27" s="23"/>
      <c r="U27" s="23"/>
      <c r="V27" s="24"/>
      <c r="W27" s="24"/>
      <c r="X27" s="24"/>
      <c r="Y27" s="24"/>
      <c r="Z27" s="24"/>
      <c r="AA27" s="211">
        <v>3402</v>
      </c>
      <c r="AB27" s="212"/>
    </row>
    <row r="28" spans="2:28" s="7" customFormat="1" ht="14.65" customHeight="1">
      <c r="B28" s="15"/>
      <c r="C28" s="10"/>
      <c r="D28" s="10"/>
      <c r="E28" s="10"/>
      <c r="F28" s="10" t="s">
        <v>36</v>
      </c>
      <c r="G28" s="10"/>
      <c r="H28" s="10"/>
      <c r="I28" s="9"/>
      <c r="J28" s="9"/>
      <c r="K28" s="9"/>
      <c r="L28" s="9"/>
      <c r="M28" s="9"/>
      <c r="N28" s="187"/>
      <c r="O28" s="188"/>
      <c r="P28" s="134"/>
      <c r="Q28" s="14"/>
      <c r="R28" s="14"/>
      <c r="S28" s="14"/>
      <c r="T28" s="14"/>
      <c r="U28" s="14"/>
      <c r="V28" s="14"/>
      <c r="W28" s="14"/>
      <c r="X28" s="14"/>
      <c r="Y28" s="14"/>
      <c r="Z28" s="135"/>
      <c r="AA28" s="187"/>
      <c r="AB28" s="188"/>
    </row>
    <row r="29" spans="2:28" s="7" customFormat="1" ht="14.65" customHeight="1">
      <c r="B29" s="15"/>
      <c r="C29" s="10"/>
      <c r="D29" s="10"/>
      <c r="E29" s="10"/>
      <c r="F29" s="10" t="s">
        <v>15</v>
      </c>
      <c r="G29" s="10"/>
      <c r="H29" s="10"/>
      <c r="I29" s="9"/>
      <c r="J29" s="9"/>
      <c r="K29" s="9"/>
      <c r="L29" s="9"/>
      <c r="M29" s="9"/>
      <c r="N29" s="187"/>
      <c r="O29" s="188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87"/>
      <c r="AB29" s="188"/>
    </row>
    <row r="30" spans="2:28" s="7" customFormat="1" ht="14.65" customHeight="1">
      <c r="B30" s="15"/>
      <c r="C30" s="10"/>
      <c r="D30" s="10"/>
      <c r="E30" s="10"/>
      <c r="F30" s="10" t="s">
        <v>17</v>
      </c>
      <c r="G30" s="10"/>
      <c r="H30" s="10"/>
      <c r="I30" s="9"/>
      <c r="J30" s="9"/>
      <c r="K30" s="9"/>
      <c r="L30" s="9"/>
      <c r="M30" s="9"/>
      <c r="N30" s="187"/>
      <c r="O30" s="188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187"/>
      <c r="AB30" s="188"/>
    </row>
    <row r="31" spans="2:28" s="7" customFormat="1" ht="14.65" customHeight="1">
      <c r="B31" s="15"/>
      <c r="C31" s="10"/>
      <c r="D31" s="10"/>
      <c r="E31" s="10"/>
      <c r="F31" s="10" t="s">
        <v>37</v>
      </c>
      <c r="G31" s="10"/>
      <c r="H31" s="10"/>
      <c r="I31" s="9"/>
      <c r="J31" s="9"/>
      <c r="K31" s="9"/>
      <c r="L31" s="9"/>
      <c r="M31" s="9"/>
      <c r="N31" s="187"/>
      <c r="O31" s="188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187"/>
      <c r="AB31" s="188"/>
    </row>
    <row r="32" spans="2:28" s="7" customFormat="1" ht="14.65" customHeight="1">
      <c r="B32" s="15"/>
      <c r="C32" s="10"/>
      <c r="D32" s="10"/>
      <c r="E32" s="10"/>
      <c r="F32" s="10" t="s">
        <v>20</v>
      </c>
      <c r="G32" s="10"/>
      <c r="H32" s="10"/>
      <c r="I32" s="9"/>
      <c r="J32" s="9"/>
      <c r="K32" s="9"/>
      <c r="L32" s="9"/>
      <c r="M32" s="9"/>
      <c r="N32" s="187"/>
      <c r="O32" s="188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87"/>
      <c r="AB32" s="188"/>
    </row>
    <row r="33" spans="2:28" s="7" customFormat="1" ht="14.65" customHeight="1">
      <c r="B33" s="15"/>
      <c r="C33" s="10"/>
      <c r="D33" s="10"/>
      <c r="E33" s="10"/>
      <c r="F33" s="10" t="s">
        <v>38</v>
      </c>
      <c r="G33" s="10"/>
      <c r="H33" s="10"/>
      <c r="I33" s="9"/>
      <c r="J33" s="9"/>
      <c r="K33" s="9"/>
      <c r="L33" s="9"/>
      <c r="M33" s="9"/>
      <c r="N33" s="187"/>
      <c r="O33" s="188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187"/>
      <c r="AB33" s="188"/>
    </row>
    <row r="34" spans="2:28" s="7" customFormat="1" ht="14.65" customHeight="1">
      <c r="B34" s="15"/>
      <c r="C34" s="10"/>
      <c r="D34" s="10"/>
      <c r="E34" s="10"/>
      <c r="F34" s="10" t="s">
        <v>30</v>
      </c>
      <c r="G34" s="10"/>
      <c r="H34" s="10"/>
      <c r="I34" s="9"/>
      <c r="J34" s="9"/>
      <c r="K34" s="9"/>
      <c r="L34" s="9"/>
      <c r="M34" s="9"/>
      <c r="N34" s="187"/>
      <c r="O34" s="188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87"/>
      <c r="AB34" s="188"/>
    </row>
    <row r="35" spans="2:28" s="7" customFormat="1" ht="14.65" customHeight="1">
      <c r="B35" s="15"/>
      <c r="C35" s="10"/>
      <c r="D35" s="10"/>
      <c r="E35" s="10"/>
      <c r="F35" s="10" t="s">
        <v>32</v>
      </c>
      <c r="G35" s="10"/>
      <c r="H35" s="10"/>
      <c r="I35" s="9"/>
      <c r="J35" s="9"/>
      <c r="K35" s="9"/>
      <c r="L35" s="9"/>
      <c r="M35" s="9"/>
      <c r="N35" s="187"/>
      <c r="O35" s="188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09"/>
      <c r="AB35" s="210"/>
    </row>
    <row r="36" spans="2:28" s="7" customFormat="1" ht="14.65" customHeight="1">
      <c r="B36" s="15"/>
      <c r="C36" s="10"/>
      <c r="D36" s="10"/>
      <c r="E36" s="10" t="s">
        <v>39</v>
      </c>
      <c r="F36" s="26"/>
      <c r="G36" s="26"/>
      <c r="H36" s="26"/>
      <c r="I36" s="27"/>
      <c r="J36" s="27"/>
      <c r="K36" s="27"/>
      <c r="L36" s="27"/>
      <c r="M36" s="27"/>
      <c r="N36" s="187"/>
      <c r="O36" s="188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87"/>
      <c r="AB36" s="188"/>
    </row>
    <row r="37" spans="2:28" s="7" customFormat="1" ht="14.65" customHeight="1">
      <c r="B37" s="15"/>
      <c r="C37" s="10"/>
      <c r="D37" s="10"/>
      <c r="E37" s="10" t="s">
        <v>40</v>
      </c>
      <c r="F37" s="26"/>
      <c r="G37" s="26"/>
      <c r="H37" s="26"/>
      <c r="I37" s="27"/>
      <c r="J37" s="27"/>
      <c r="K37" s="27"/>
      <c r="L37" s="27"/>
      <c r="M37" s="27"/>
      <c r="N37" s="187"/>
      <c r="O37" s="188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87"/>
      <c r="AB37" s="188"/>
    </row>
    <row r="38" spans="2:28" s="7" customFormat="1" ht="14.65" customHeight="1">
      <c r="B38" s="15"/>
      <c r="C38" s="10"/>
      <c r="D38" s="10" t="s">
        <v>41</v>
      </c>
      <c r="E38" s="10"/>
      <c r="F38" s="26"/>
      <c r="G38" s="26"/>
      <c r="H38" s="26"/>
      <c r="I38" s="27"/>
      <c r="J38" s="27"/>
      <c r="K38" s="27"/>
      <c r="L38" s="27"/>
      <c r="M38" s="27"/>
      <c r="N38" s="187"/>
      <c r="O38" s="188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87"/>
      <c r="AB38" s="188"/>
    </row>
    <row r="39" spans="2:28" s="7" customFormat="1" ht="14.65" customHeight="1">
      <c r="B39" s="15"/>
      <c r="C39" s="10"/>
      <c r="D39" s="10"/>
      <c r="E39" s="10" t="s">
        <v>42</v>
      </c>
      <c r="F39" s="10"/>
      <c r="G39" s="10"/>
      <c r="H39" s="10"/>
      <c r="I39" s="9"/>
      <c r="J39" s="9"/>
      <c r="K39" s="9"/>
      <c r="L39" s="9"/>
      <c r="M39" s="9"/>
      <c r="N39" s="187"/>
      <c r="O39" s="188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87"/>
      <c r="AB39" s="188"/>
    </row>
    <row r="40" spans="2:28" s="7" customFormat="1" ht="14.65" customHeight="1">
      <c r="B40" s="15"/>
      <c r="C40" s="10"/>
      <c r="D40" s="10"/>
      <c r="E40" s="10" t="s">
        <v>162</v>
      </c>
      <c r="F40" s="10"/>
      <c r="G40" s="10"/>
      <c r="H40" s="10"/>
      <c r="I40" s="9"/>
      <c r="J40" s="9"/>
      <c r="K40" s="9"/>
      <c r="L40" s="9"/>
      <c r="M40" s="9"/>
      <c r="N40" s="187"/>
      <c r="O40" s="188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87"/>
      <c r="AB40" s="188"/>
    </row>
    <row r="41" spans="2:28" s="7" customFormat="1" ht="14.65" customHeight="1">
      <c r="B41" s="15"/>
      <c r="C41" s="10"/>
      <c r="D41" s="184" t="s">
        <v>43</v>
      </c>
      <c r="E41" s="10"/>
      <c r="F41" s="10"/>
      <c r="G41" s="10"/>
      <c r="H41" s="10"/>
      <c r="I41" s="10"/>
      <c r="J41" s="9"/>
      <c r="K41" s="9"/>
      <c r="L41" s="9"/>
      <c r="M41" s="9"/>
      <c r="N41" s="213">
        <f>N42+N46+N47+N48+N49+N52+N53</f>
        <v>9807060</v>
      </c>
      <c r="O41" s="188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87"/>
      <c r="AB41" s="188"/>
    </row>
    <row r="42" spans="2:28" s="7" customFormat="1" ht="14.65" customHeight="1">
      <c r="B42" s="15"/>
      <c r="C42" s="10"/>
      <c r="D42" s="10"/>
      <c r="E42" s="10" t="s">
        <v>44</v>
      </c>
      <c r="F42" s="10"/>
      <c r="G42" s="10"/>
      <c r="H42" s="10"/>
      <c r="I42" s="10"/>
      <c r="J42" s="9"/>
      <c r="K42" s="9"/>
      <c r="L42" s="9"/>
      <c r="M42" s="9"/>
      <c r="N42" s="213">
        <f>SUM(N43:O45)</f>
        <v>9607200</v>
      </c>
      <c r="O42" s="188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87"/>
      <c r="AB42" s="188"/>
    </row>
    <row r="43" spans="2:28" s="7" customFormat="1" ht="14.65" customHeight="1">
      <c r="B43" s="15"/>
      <c r="C43" s="10"/>
      <c r="D43" s="10"/>
      <c r="E43" s="10"/>
      <c r="F43" s="16" t="s">
        <v>45</v>
      </c>
      <c r="G43" s="10"/>
      <c r="H43" s="10"/>
      <c r="I43" s="10"/>
      <c r="J43" s="9"/>
      <c r="K43" s="9"/>
      <c r="L43" s="9"/>
      <c r="M43" s="9"/>
      <c r="N43" s="158"/>
      <c r="O43" s="152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87"/>
      <c r="AB43" s="188"/>
    </row>
    <row r="44" spans="2:28" s="7" customFormat="1" ht="14.65" customHeight="1">
      <c r="B44" s="15"/>
      <c r="C44" s="10"/>
      <c r="D44" s="10"/>
      <c r="E44" s="10"/>
      <c r="F44" s="16" t="s">
        <v>46</v>
      </c>
      <c r="G44" s="10"/>
      <c r="H44" s="10"/>
      <c r="I44" s="10"/>
      <c r="J44" s="9"/>
      <c r="K44" s="9"/>
      <c r="L44" s="9"/>
      <c r="M44" s="9"/>
      <c r="N44" s="214">
        <v>9607200</v>
      </c>
      <c r="O44" s="2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87"/>
      <c r="AB44" s="188"/>
    </row>
    <row r="45" spans="2:28" s="7" customFormat="1" ht="14.65" customHeight="1">
      <c r="B45" s="15"/>
      <c r="C45" s="10"/>
      <c r="D45" s="10"/>
      <c r="E45" s="10"/>
      <c r="F45" s="16" t="s">
        <v>16</v>
      </c>
      <c r="G45" s="10"/>
      <c r="H45" s="10"/>
      <c r="I45" s="10"/>
      <c r="J45" s="9"/>
      <c r="K45" s="9"/>
      <c r="L45" s="9"/>
      <c r="M45" s="9"/>
      <c r="N45" s="158"/>
      <c r="O45" s="152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132"/>
      <c r="AB45" s="133"/>
    </row>
    <row r="46" spans="2:28" s="7" customFormat="1" ht="14.65" customHeight="1">
      <c r="B46" s="15"/>
      <c r="C46" s="10"/>
      <c r="D46" s="10"/>
      <c r="E46" s="10" t="s">
        <v>163</v>
      </c>
      <c r="F46" s="10"/>
      <c r="G46" s="10"/>
      <c r="H46" s="10"/>
      <c r="I46" s="9"/>
      <c r="J46" s="9"/>
      <c r="K46" s="9"/>
      <c r="L46" s="9"/>
      <c r="M46" s="9"/>
      <c r="N46" s="187"/>
      <c r="O46" s="188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132"/>
      <c r="AB46" s="133"/>
    </row>
    <row r="47" spans="2:28" s="7" customFormat="1" ht="14.65" customHeight="1">
      <c r="B47" s="15"/>
      <c r="C47" s="10"/>
      <c r="D47" s="10"/>
      <c r="E47" s="10" t="s">
        <v>47</v>
      </c>
      <c r="F47" s="10"/>
      <c r="G47" s="10"/>
      <c r="H47" s="10"/>
      <c r="I47" s="9"/>
      <c r="J47" s="9"/>
      <c r="K47" s="9"/>
      <c r="L47" s="9"/>
      <c r="M47" s="9"/>
      <c r="N47" s="158"/>
      <c r="O47" s="152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132"/>
      <c r="AB47" s="133"/>
    </row>
    <row r="48" spans="2:28" s="7" customFormat="1" ht="14.65" customHeight="1">
      <c r="B48" s="15"/>
      <c r="C48" s="10"/>
      <c r="D48" s="10"/>
      <c r="E48" s="10" t="s">
        <v>48</v>
      </c>
      <c r="F48" s="10"/>
      <c r="G48" s="10"/>
      <c r="H48" s="10"/>
      <c r="I48" s="9"/>
      <c r="J48" s="9"/>
      <c r="K48" s="9"/>
      <c r="L48" s="9"/>
      <c r="M48" s="9"/>
      <c r="N48" s="187"/>
      <c r="O48" s="188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187"/>
      <c r="AB48" s="188"/>
    </row>
    <row r="49" spans="2:28" s="7" customFormat="1" ht="14.65" customHeight="1">
      <c r="B49" s="15"/>
      <c r="C49" s="10"/>
      <c r="D49" s="10"/>
      <c r="E49" s="10" t="s">
        <v>49</v>
      </c>
      <c r="F49" s="10"/>
      <c r="G49" s="10"/>
      <c r="H49" s="10"/>
      <c r="I49" s="9"/>
      <c r="J49" s="9"/>
      <c r="K49" s="9"/>
      <c r="L49" s="9"/>
      <c r="M49" s="9"/>
      <c r="N49" s="213">
        <f>N50+N51</f>
        <v>199860</v>
      </c>
      <c r="O49" s="188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132"/>
      <c r="AB49" s="133"/>
    </row>
    <row r="50" spans="2:28" s="7" customFormat="1" ht="14.65" customHeight="1">
      <c r="B50" s="15"/>
      <c r="C50" s="10"/>
      <c r="D50" s="10"/>
      <c r="E50" s="10"/>
      <c r="F50" s="16" t="s">
        <v>50</v>
      </c>
      <c r="G50" s="10"/>
      <c r="H50" s="10"/>
      <c r="I50" s="9"/>
      <c r="J50" s="9"/>
      <c r="K50" s="9"/>
      <c r="L50" s="9"/>
      <c r="M50" s="9"/>
      <c r="N50" s="187"/>
      <c r="O50" s="188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87"/>
      <c r="AB50" s="188"/>
    </row>
    <row r="51" spans="2:28" s="7" customFormat="1" ht="14.65" customHeight="1">
      <c r="B51" s="15"/>
      <c r="C51" s="9"/>
      <c r="D51" s="10"/>
      <c r="E51" s="10"/>
      <c r="F51" s="10" t="s">
        <v>38</v>
      </c>
      <c r="G51" s="10"/>
      <c r="H51" s="10"/>
      <c r="I51" s="9"/>
      <c r="J51" s="9"/>
      <c r="K51" s="9"/>
      <c r="L51" s="9"/>
      <c r="M51" s="9"/>
      <c r="N51" s="211">
        <v>199860</v>
      </c>
      <c r="O51" s="212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87"/>
      <c r="AB51" s="188"/>
    </row>
    <row r="52" spans="2:28" s="7" customFormat="1" ht="14.65" customHeight="1">
      <c r="B52" s="15"/>
      <c r="C52" s="9"/>
      <c r="D52" s="10"/>
      <c r="E52" s="10" t="s">
        <v>16</v>
      </c>
      <c r="F52" s="10"/>
      <c r="G52" s="10"/>
      <c r="H52" s="10"/>
      <c r="I52" s="9"/>
      <c r="J52" s="9"/>
      <c r="K52" s="9"/>
      <c r="L52" s="9"/>
      <c r="M52" s="9"/>
      <c r="N52" s="187"/>
      <c r="O52" s="188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187"/>
      <c r="AB52" s="188"/>
    </row>
    <row r="53" spans="2:28" s="7" customFormat="1" ht="14.65" customHeight="1">
      <c r="B53" s="15"/>
      <c r="C53" s="9"/>
      <c r="D53" s="10"/>
      <c r="E53" s="16" t="s">
        <v>51</v>
      </c>
      <c r="F53" s="10"/>
      <c r="G53" s="10"/>
      <c r="H53" s="10"/>
      <c r="I53" s="9"/>
      <c r="J53" s="9"/>
      <c r="K53" s="9"/>
      <c r="L53" s="9"/>
      <c r="M53" s="9"/>
      <c r="N53" s="158"/>
      <c r="O53" s="152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87"/>
      <c r="AB53" s="188"/>
    </row>
    <row r="54" spans="2:28" s="7" customFormat="1" ht="14.65" customHeight="1">
      <c r="B54" s="15"/>
      <c r="C54" s="9" t="s">
        <v>52</v>
      </c>
      <c r="D54" s="10"/>
      <c r="E54" s="11"/>
      <c r="F54" s="11"/>
      <c r="G54" s="11"/>
      <c r="H54" s="9"/>
      <c r="I54" s="9"/>
      <c r="J54" s="9"/>
      <c r="K54" s="9"/>
      <c r="L54" s="9"/>
      <c r="M54" s="9"/>
      <c r="N54" s="213">
        <f>N55+N56+N57+N58+N61+N62+N63</f>
        <v>3402</v>
      </c>
      <c r="O54" s="188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87"/>
      <c r="AB54" s="188"/>
    </row>
    <row r="55" spans="2:28" s="7" customFormat="1" ht="14.65" customHeight="1">
      <c r="B55" s="15"/>
      <c r="C55" s="9"/>
      <c r="D55" s="10" t="s">
        <v>53</v>
      </c>
      <c r="E55" s="11"/>
      <c r="F55" s="11"/>
      <c r="G55" s="11"/>
      <c r="H55" s="9"/>
      <c r="I55" s="9"/>
      <c r="J55" s="9"/>
      <c r="K55" s="9"/>
      <c r="L55" s="9"/>
      <c r="M55" s="9"/>
      <c r="N55" s="209">
        <f>2402+1000</f>
        <v>3402</v>
      </c>
      <c r="O55" s="210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</row>
    <row r="56" spans="2:28" s="7" customFormat="1" ht="14.65" customHeight="1">
      <c r="B56" s="15"/>
      <c r="C56" s="9"/>
      <c r="D56" s="16" t="s">
        <v>54</v>
      </c>
      <c r="E56" s="10"/>
      <c r="F56" s="26"/>
      <c r="G56" s="23"/>
      <c r="H56" s="23"/>
      <c r="I56" s="24"/>
      <c r="J56" s="9"/>
      <c r="K56" s="9"/>
      <c r="L56" s="9"/>
      <c r="M56" s="9"/>
      <c r="N56" s="187"/>
      <c r="O56" s="188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87"/>
      <c r="AB56" s="188"/>
    </row>
    <row r="57" spans="2:28" s="7" customFormat="1" ht="14.65" customHeight="1">
      <c r="B57" s="15"/>
      <c r="C57" s="9"/>
      <c r="D57" s="10" t="s">
        <v>55</v>
      </c>
      <c r="E57" s="10"/>
      <c r="F57" s="10"/>
      <c r="G57" s="10"/>
      <c r="H57" s="10"/>
      <c r="I57" s="9"/>
      <c r="J57" s="9"/>
      <c r="K57" s="9"/>
      <c r="L57" s="9"/>
      <c r="M57" s="9"/>
      <c r="N57" s="187"/>
      <c r="O57" s="188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187"/>
      <c r="AB57" s="188"/>
    </row>
    <row r="58" spans="2:28" s="7" customFormat="1" ht="14.65" customHeight="1">
      <c r="B58" s="15"/>
      <c r="C58" s="10"/>
      <c r="D58" s="10" t="s">
        <v>49</v>
      </c>
      <c r="E58" s="10"/>
      <c r="F58" s="26"/>
      <c r="G58" s="23"/>
      <c r="H58" s="23"/>
      <c r="I58" s="24"/>
      <c r="J58" s="24"/>
      <c r="K58" s="24"/>
      <c r="L58" s="24"/>
      <c r="M58" s="24"/>
      <c r="N58" s="187"/>
      <c r="O58" s="188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187"/>
      <c r="AB58" s="188"/>
    </row>
    <row r="59" spans="2:28" s="7" customFormat="1" ht="13.5" customHeight="1">
      <c r="B59" s="15"/>
      <c r="C59" s="10"/>
      <c r="D59" s="10"/>
      <c r="E59" s="10" t="s">
        <v>56</v>
      </c>
      <c r="F59" s="10"/>
      <c r="G59" s="10"/>
      <c r="H59" s="10"/>
      <c r="I59" s="9"/>
      <c r="J59" s="9"/>
      <c r="K59" s="9"/>
      <c r="L59" s="9"/>
      <c r="M59" s="9"/>
      <c r="N59" s="187"/>
      <c r="O59" s="188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187"/>
      <c r="AB59" s="188"/>
    </row>
    <row r="60" spans="2:28" s="7" customFormat="1" ht="14.65" customHeight="1">
      <c r="B60" s="15"/>
      <c r="C60" s="10"/>
      <c r="D60" s="10"/>
      <c r="E60" s="16" t="s">
        <v>50</v>
      </c>
      <c r="F60" s="10"/>
      <c r="G60" s="10"/>
      <c r="H60" s="10"/>
      <c r="I60" s="9"/>
      <c r="J60" s="9"/>
      <c r="K60" s="9"/>
      <c r="L60" s="9"/>
      <c r="M60" s="9"/>
      <c r="N60" s="187"/>
      <c r="O60" s="188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187"/>
      <c r="AB60" s="188"/>
    </row>
    <row r="61" spans="2:28" s="7" customFormat="1" ht="14.65" customHeight="1">
      <c r="B61" s="15"/>
      <c r="C61" s="10"/>
      <c r="D61" s="10" t="s">
        <v>57</v>
      </c>
      <c r="E61" s="10"/>
      <c r="F61" s="26"/>
      <c r="G61" s="23"/>
      <c r="H61" s="23"/>
      <c r="I61" s="24"/>
      <c r="J61" s="24"/>
      <c r="K61" s="24"/>
      <c r="L61" s="24"/>
      <c r="M61" s="24"/>
      <c r="N61" s="187"/>
      <c r="O61" s="188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187"/>
      <c r="AB61" s="188"/>
    </row>
    <row r="62" spans="2:28" s="7" customFormat="1" ht="14.65" customHeight="1">
      <c r="B62" s="15"/>
      <c r="C62" s="10"/>
      <c r="D62" s="10" t="s">
        <v>38</v>
      </c>
      <c r="E62" s="10"/>
      <c r="F62" s="10"/>
      <c r="G62" s="10"/>
      <c r="H62" s="10"/>
      <c r="I62" s="9"/>
      <c r="J62" s="9"/>
      <c r="K62" s="9"/>
      <c r="L62" s="9"/>
      <c r="M62" s="9"/>
      <c r="N62" s="187"/>
      <c r="O62" s="188"/>
      <c r="P62" s="189"/>
      <c r="Q62" s="190"/>
      <c r="R62" s="190"/>
      <c r="S62" s="190"/>
      <c r="T62" s="190"/>
      <c r="U62" s="190"/>
      <c r="V62" s="190"/>
      <c r="W62" s="190"/>
      <c r="X62" s="190"/>
      <c r="Y62" s="190"/>
      <c r="Z62" s="191"/>
      <c r="AA62" s="192"/>
      <c r="AB62" s="193"/>
    </row>
    <row r="63" spans="2:28" s="7" customFormat="1" ht="16.5" customHeight="1" thickBot="1">
      <c r="B63" s="15"/>
      <c r="C63" s="10"/>
      <c r="D63" s="16" t="s">
        <v>51</v>
      </c>
      <c r="E63" s="10"/>
      <c r="F63" s="10"/>
      <c r="G63" s="10"/>
      <c r="H63" s="10"/>
      <c r="I63" s="9"/>
      <c r="J63" s="9"/>
      <c r="K63" s="9"/>
      <c r="L63" s="9"/>
      <c r="M63" s="9"/>
      <c r="N63" s="158"/>
      <c r="O63" s="152"/>
      <c r="P63" s="194" t="s">
        <v>58</v>
      </c>
      <c r="Q63" s="195"/>
      <c r="R63" s="195"/>
      <c r="S63" s="195"/>
      <c r="T63" s="195"/>
      <c r="U63" s="195"/>
      <c r="V63" s="195"/>
      <c r="W63" s="195"/>
      <c r="X63" s="195"/>
      <c r="Y63" s="195"/>
      <c r="Z63" s="196"/>
      <c r="AA63" s="197">
        <f>AA26+AA27</f>
        <v>6692155</v>
      </c>
      <c r="AB63" s="198"/>
    </row>
    <row r="64" spans="2:28" s="7" customFormat="1" ht="14.65" customHeight="1" thickBot="1">
      <c r="B64" s="199" t="s">
        <v>59</v>
      </c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1"/>
      <c r="N64" s="207">
        <f>N9+N54</f>
        <v>9810462</v>
      </c>
      <c r="O64" s="208"/>
      <c r="P64" s="202" t="s">
        <v>60</v>
      </c>
      <c r="Q64" s="203"/>
      <c r="R64" s="203"/>
      <c r="S64" s="203"/>
      <c r="T64" s="203"/>
      <c r="U64" s="203"/>
      <c r="V64" s="203"/>
      <c r="W64" s="203"/>
      <c r="X64" s="203"/>
      <c r="Y64" s="203"/>
      <c r="Z64" s="204"/>
      <c r="AA64" s="205">
        <f>AA24+AA63</f>
        <v>9810462</v>
      </c>
      <c r="AB64" s="206"/>
    </row>
    <row r="65" spans="1:28" s="7" customFormat="1" ht="9.75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153"/>
      <c r="O65" s="153"/>
      <c r="AA65" s="136"/>
      <c r="AB65" s="136"/>
    </row>
    <row r="66" spans="1:28" s="7" customFormat="1" ht="14.65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54"/>
      <c r="O66" s="154"/>
      <c r="AA66" s="28"/>
      <c r="AB66" s="28"/>
    </row>
    <row r="67" spans="1:28" s="7" customFormat="1" ht="5.2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55"/>
      <c r="O67" s="155"/>
      <c r="AA67" s="6"/>
      <c r="AB67" s="6"/>
    </row>
    <row r="68" spans="1:28" s="7" customFormat="1" ht="14.6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55"/>
      <c r="O68" s="155"/>
      <c r="AA68" s="1"/>
      <c r="AB68" s="1"/>
    </row>
    <row r="69" spans="1:28" s="7" customFormat="1" ht="14.65" customHeight="1">
      <c r="N69" s="156"/>
      <c r="O69" s="156"/>
      <c r="AA69" s="1"/>
      <c r="AB69" s="1"/>
    </row>
    <row r="70" spans="1:28" s="7" customFormat="1" ht="14.65" customHeight="1">
      <c r="N70" s="156"/>
      <c r="O70" s="156"/>
    </row>
    <row r="71" spans="1:28" s="7" customFormat="1" ht="14.65" customHeight="1">
      <c r="N71" s="156"/>
      <c r="O71" s="156"/>
    </row>
    <row r="72" spans="1:28" s="7" customFormat="1" ht="14.65" customHeight="1">
      <c r="N72" s="156"/>
      <c r="O72" s="156"/>
    </row>
    <row r="73" spans="1:28" s="7" customFormat="1" ht="14.65" customHeight="1">
      <c r="N73" s="156"/>
      <c r="O73" s="156"/>
    </row>
    <row r="74" spans="1:28" s="7" customFormat="1" ht="14.65" customHeight="1">
      <c r="N74" s="156"/>
      <c r="O74" s="156"/>
    </row>
    <row r="75" spans="1:28" s="7" customFormat="1" ht="14.65" customHeight="1">
      <c r="N75" s="156"/>
      <c r="O75" s="156"/>
    </row>
    <row r="76" spans="1:28" s="7" customFormat="1" ht="14.65" customHeight="1">
      <c r="N76" s="156"/>
      <c r="O76" s="156"/>
    </row>
    <row r="77" spans="1:28" s="7" customFormat="1" ht="14.65" customHeight="1">
      <c r="N77" s="156"/>
      <c r="O77" s="156"/>
    </row>
    <row r="78" spans="1:28" s="7" customFormat="1" ht="14.65" customHeight="1">
      <c r="N78" s="156"/>
      <c r="O78" s="156"/>
    </row>
    <row r="79" spans="1:28" s="7" customFormat="1" ht="14.65" customHeight="1">
      <c r="A79" s="28"/>
      <c r="N79" s="156"/>
      <c r="O79" s="156"/>
    </row>
    <row r="80" spans="1:28" s="7" customFormat="1" ht="14.65" customHeight="1">
      <c r="A80" s="6"/>
      <c r="N80" s="156"/>
      <c r="O80" s="156"/>
    </row>
    <row r="81" spans="1:28" s="7" customFormat="1" ht="14.65" customHeight="1">
      <c r="A81" s="1"/>
      <c r="N81" s="156"/>
      <c r="O81" s="156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8" s="7" customFormat="1" ht="14.65" customHeight="1">
      <c r="A82" s="1"/>
      <c r="N82" s="156"/>
      <c r="O82" s="15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8" s="7" customFormat="1" ht="14.65" customHeight="1">
      <c r="N83" s="156"/>
      <c r="O83" s="15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8" s="7" customFormat="1" ht="14.65" customHeight="1">
      <c r="N84" s="156"/>
      <c r="O84" s="15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8" s="28" customFormat="1" ht="14.6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56"/>
      <c r="O85" s="156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s="6" customFormat="1" ht="14.65" hidden="1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56"/>
      <c r="O86" s="156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14.65" hidden="1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56"/>
      <c r="O87" s="156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14.65" hidden="1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56"/>
      <c r="O88" s="156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s="7" customFormat="1" ht="14.65" hidden="1" customHeight="1">
      <c r="N89" s="156"/>
      <c r="O89" s="156"/>
    </row>
    <row r="90" spans="1:28" s="7" customFormat="1" ht="14.65" hidden="1" customHeight="1">
      <c r="N90" s="156"/>
      <c r="O90" s="156"/>
    </row>
    <row r="91" spans="1:28" s="7" customFormat="1" ht="14.65" hidden="1" customHeight="1">
      <c r="N91" s="156"/>
      <c r="O91" s="156"/>
    </row>
    <row r="92" spans="1:28" s="7" customFormat="1" ht="14.65" hidden="1" customHeight="1">
      <c r="N92" s="156"/>
      <c r="O92" s="156"/>
    </row>
    <row r="93" spans="1:28" s="7" customFormat="1" ht="14.65" hidden="1" customHeight="1">
      <c r="N93" s="156"/>
      <c r="O93" s="156"/>
    </row>
    <row r="94" spans="1:28" s="7" customFormat="1" ht="14.65" hidden="1" customHeight="1">
      <c r="N94" s="156"/>
      <c r="O94" s="156"/>
    </row>
    <row r="95" spans="1:28" s="7" customFormat="1" ht="14.65" hidden="1" customHeight="1">
      <c r="N95" s="156"/>
      <c r="O95" s="156"/>
    </row>
    <row r="96" spans="1:28" s="7" customFormat="1" ht="14.65" hidden="1" customHeight="1">
      <c r="N96" s="156"/>
      <c r="O96" s="156"/>
    </row>
    <row r="97" spans="2:28" s="7" customFormat="1" ht="14.65" hidden="1" customHeight="1">
      <c r="N97" s="156"/>
      <c r="O97" s="156"/>
    </row>
    <row r="98" spans="2:28" s="7" customFormat="1" ht="14.65" hidden="1" customHeight="1">
      <c r="N98" s="156"/>
      <c r="O98" s="156"/>
    </row>
    <row r="99" spans="2:28" s="7" customFormat="1" ht="14.65" hidden="1" customHeight="1">
      <c r="N99" s="156"/>
      <c r="O99" s="156"/>
    </row>
    <row r="100" spans="2:28" s="7" customFormat="1" ht="14.65" hidden="1" customHeight="1">
      <c r="N100" s="156"/>
      <c r="O100" s="156"/>
    </row>
    <row r="101" spans="2:28" s="7" customFormat="1" ht="14.65" hidden="1" customHeight="1">
      <c r="N101" s="156"/>
      <c r="O101" s="156"/>
    </row>
    <row r="102" spans="2:28" s="7" customFormat="1" ht="14.65" hidden="1" customHeight="1">
      <c r="N102" s="156"/>
      <c r="O102" s="156"/>
    </row>
    <row r="103" spans="2:28" s="7" customFormat="1" ht="14.65" hidden="1" customHeight="1">
      <c r="N103" s="156"/>
      <c r="O103" s="156"/>
    </row>
    <row r="104" spans="2:28" s="7" customFormat="1" ht="14.65" hidden="1" customHeight="1">
      <c r="N104" s="156"/>
      <c r="O104" s="156"/>
    </row>
    <row r="105" spans="2:28" s="7" customFormat="1" ht="14.65" hidden="1" customHeight="1">
      <c r="N105" s="156"/>
      <c r="O105" s="156"/>
    </row>
    <row r="106" spans="2:28" s="7" customFormat="1" ht="14.65" hidden="1" customHeight="1">
      <c r="N106" s="156"/>
      <c r="O106" s="156"/>
    </row>
    <row r="107" spans="2:28" s="7" customFormat="1" ht="14.65" hidden="1" customHeight="1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153"/>
      <c r="O107" s="153"/>
    </row>
    <row r="108" spans="2:28" s="7" customFormat="1" ht="14.65" hidden="1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154"/>
      <c r="O108" s="154"/>
      <c r="AA108" s="28"/>
      <c r="AB108" s="28"/>
    </row>
    <row r="109" spans="2:28" s="7" customFormat="1" ht="14.65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55"/>
      <c r="O109" s="155"/>
      <c r="AA109" s="6"/>
      <c r="AB109" s="6"/>
    </row>
    <row r="110" spans="2:28" s="7" customFormat="1" ht="14.65" hidden="1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55"/>
      <c r="O110" s="155"/>
      <c r="AA110" s="1"/>
      <c r="AB110" s="1"/>
    </row>
    <row r="111" spans="2:28" s="7" customFormat="1" ht="14.65" hidden="1" customHeight="1">
      <c r="N111" s="156"/>
      <c r="O111" s="156"/>
      <c r="AA111" s="1"/>
      <c r="AB111" s="1"/>
    </row>
    <row r="112" spans="2:28" s="7" customFormat="1" ht="14.65" hidden="1" customHeight="1">
      <c r="N112" s="156"/>
      <c r="O112" s="156"/>
    </row>
    <row r="113" spans="1:28" s="7" customFormat="1" ht="14.65" hidden="1" customHeight="1">
      <c r="N113" s="156"/>
      <c r="O113" s="156"/>
    </row>
    <row r="114" spans="1:28" s="7" customFormat="1" ht="14.65" hidden="1" customHeight="1">
      <c r="N114" s="156"/>
      <c r="O114" s="156"/>
    </row>
    <row r="115" spans="1:28" s="7" customFormat="1" ht="14.65" hidden="1" customHeight="1">
      <c r="N115" s="156"/>
      <c r="O115" s="156"/>
    </row>
    <row r="116" spans="1:28" s="7" customFormat="1" ht="14.65" hidden="1" customHeight="1">
      <c r="N116" s="156"/>
      <c r="O116" s="156"/>
    </row>
    <row r="117" spans="1:28" s="7" customFormat="1" ht="14.65" hidden="1" customHeight="1">
      <c r="N117" s="156"/>
      <c r="O117" s="156"/>
    </row>
    <row r="118" spans="1:28" s="7" customFormat="1" ht="14.65" hidden="1" customHeight="1">
      <c r="N118" s="156"/>
      <c r="O118" s="156"/>
    </row>
    <row r="119" spans="1:28" s="7" customFormat="1" ht="14.65" hidden="1" customHeight="1">
      <c r="N119" s="156"/>
      <c r="O119" s="156"/>
    </row>
    <row r="120" spans="1:28" s="7" customFormat="1" ht="14.65" hidden="1" customHeight="1">
      <c r="N120" s="156"/>
      <c r="O120" s="156"/>
    </row>
    <row r="121" spans="1:28" s="7" customFormat="1" ht="14.65" hidden="1" customHeight="1">
      <c r="A121" s="28"/>
      <c r="N121" s="156"/>
      <c r="O121" s="156"/>
    </row>
    <row r="122" spans="1:28" s="7" customFormat="1" ht="14.65" hidden="1" customHeight="1">
      <c r="A122" s="6"/>
      <c r="N122" s="156"/>
      <c r="O122" s="156"/>
    </row>
    <row r="123" spans="1:28" s="7" customFormat="1" ht="14.65" hidden="1" customHeight="1">
      <c r="A123" s="1"/>
      <c r="N123" s="156"/>
      <c r="O123" s="156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8" s="7" customFormat="1" ht="14.65" hidden="1" customHeight="1">
      <c r="A124" s="1"/>
      <c r="N124" s="156"/>
      <c r="O124" s="15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8" s="7" customFormat="1" ht="14.65" hidden="1" customHeight="1">
      <c r="N125" s="156"/>
      <c r="O125" s="15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8" s="7" customFormat="1" ht="14.65" hidden="1" customHeight="1">
      <c r="N126" s="156"/>
      <c r="O126" s="15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8" s="28" customFormat="1" ht="14.65" hidden="1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56"/>
      <c r="O127" s="156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s="6" customFormat="1" ht="14.65" hidden="1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56"/>
      <c r="O128" s="156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14.65" hidden="1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56"/>
      <c r="O129" s="156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14.65" hidden="1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56"/>
      <c r="O130" s="156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s="7" customFormat="1" ht="14.65" hidden="1" customHeight="1">
      <c r="N131" s="156"/>
      <c r="O131" s="156"/>
    </row>
    <row r="132" spans="1:28" s="7" customFormat="1" ht="14.65" hidden="1" customHeight="1">
      <c r="N132" s="156"/>
      <c r="O132" s="156"/>
    </row>
    <row r="133" spans="1:28" s="7" customFormat="1" ht="14.65" hidden="1" customHeight="1">
      <c r="N133" s="156"/>
      <c r="O133" s="156"/>
    </row>
    <row r="134" spans="1:28" s="7" customFormat="1" ht="14.65" hidden="1" customHeight="1">
      <c r="N134" s="156"/>
      <c r="O134" s="156"/>
    </row>
    <row r="135" spans="1:28" s="7" customFormat="1" ht="14.65" hidden="1" customHeight="1">
      <c r="N135" s="156"/>
      <c r="O135" s="156"/>
    </row>
    <row r="136" spans="1:28" s="7" customFormat="1" ht="14.65" hidden="1" customHeight="1">
      <c r="N136" s="156"/>
      <c r="O136" s="156"/>
    </row>
    <row r="137" spans="1:28" s="7" customFormat="1" ht="14.65" hidden="1" customHeight="1">
      <c r="N137" s="156"/>
      <c r="O137" s="156"/>
    </row>
    <row r="138" spans="1:28" s="7" customFormat="1" ht="14.65" hidden="1" customHeight="1">
      <c r="N138" s="156"/>
      <c r="O138" s="156"/>
    </row>
    <row r="139" spans="1:28" s="7" customFormat="1" ht="14.65" hidden="1" customHeight="1">
      <c r="N139" s="156"/>
      <c r="O139" s="156"/>
    </row>
    <row r="140" spans="1:28" s="7" customFormat="1" ht="14.65" hidden="1" customHeight="1">
      <c r="N140" s="156"/>
      <c r="O140" s="156"/>
    </row>
    <row r="141" spans="1:28" s="7" customFormat="1" ht="14.65" hidden="1" customHeight="1">
      <c r="N141" s="156"/>
      <c r="O141" s="156"/>
    </row>
    <row r="142" spans="1:28" s="7" customFormat="1" ht="14.65" hidden="1" customHeight="1">
      <c r="N142" s="156"/>
      <c r="O142" s="156"/>
    </row>
    <row r="143" spans="1:28" s="7" customFormat="1" ht="14.65" hidden="1" customHeight="1">
      <c r="N143" s="156"/>
      <c r="O143" s="156"/>
    </row>
    <row r="144" spans="1:28" s="7" customFormat="1" ht="14.65" hidden="1" customHeight="1">
      <c r="N144" s="156"/>
      <c r="O144" s="156"/>
    </row>
    <row r="145" spans="14:15" s="7" customFormat="1" ht="14.65" hidden="1" customHeight="1">
      <c r="N145" s="156"/>
      <c r="O145" s="156"/>
    </row>
    <row r="146" spans="14:15" s="7" customFormat="1" ht="14.65" hidden="1" customHeight="1">
      <c r="N146" s="156"/>
      <c r="O146" s="156"/>
    </row>
    <row r="147" spans="14:15" s="7" customFormat="1" ht="14.65" hidden="1" customHeight="1">
      <c r="N147" s="156"/>
      <c r="O147" s="156"/>
    </row>
    <row r="148" spans="14:15" s="7" customFormat="1" ht="14.65" hidden="1" customHeight="1">
      <c r="N148" s="156"/>
      <c r="O148" s="156"/>
    </row>
    <row r="149" spans="14:15" s="7" customFormat="1" ht="14.65" hidden="1" customHeight="1">
      <c r="N149" s="156"/>
      <c r="O149" s="156"/>
    </row>
    <row r="150" spans="14:15" s="7" customFormat="1" ht="14.65" hidden="1" customHeight="1">
      <c r="N150" s="156"/>
      <c r="O150" s="156"/>
    </row>
    <row r="151" spans="14:15" s="7" customFormat="1" ht="14.65" hidden="1" customHeight="1">
      <c r="N151" s="156"/>
      <c r="O151" s="156"/>
    </row>
    <row r="152" spans="14:15" s="7" customFormat="1" ht="14.65" hidden="1" customHeight="1">
      <c r="N152" s="156"/>
      <c r="O152" s="156"/>
    </row>
    <row r="153" spans="14:15" s="7" customFormat="1" ht="14.65" hidden="1" customHeight="1">
      <c r="N153" s="156"/>
      <c r="O153" s="156"/>
    </row>
    <row r="154" spans="14:15" s="7" customFormat="1" ht="14.65" hidden="1" customHeight="1">
      <c r="N154" s="156"/>
      <c r="O154" s="156"/>
    </row>
    <row r="155" spans="14:15" s="7" customFormat="1" ht="14.65" hidden="1" customHeight="1">
      <c r="N155" s="156"/>
      <c r="O155" s="156"/>
    </row>
    <row r="156" spans="14:15" s="7" customFormat="1" ht="14.65" hidden="1" customHeight="1">
      <c r="N156" s="156"/>
      <c r="O156" s="156"/>
    </row>
    <row r="157" spans="14:15" s="7" customFormat="1" ht="14.65" hidden="1" customHeight="1">
      <c r="N157" s="156"/>
      <c r="O157" s="156"/>
    </row>
    <row r="158" spans="14:15" s="7" customFormat="1" ht="14.65" hidden="1" customHeight="1">
      <c r="N158" s="156"/>
      <c r="O158" s="156"/>
    </row>
    <row r="159" spans="14:15" s="7" customFormat="1" ht="14.65" hidden="1" customHeight="1">
      <c r="N159" s="156"/>
      <c r="O159" s="156"/>
    </row>
    <row r="160" spans="14:15" s="7" customFormat="1" ht="14.65" hidden="1" customHeight="1">
      <c r="N160" s="156"/>
      <c r="O160" s="156"/>
    </row>
    <row r="161" spans="1:28" s="7" customFormat="1" ht="14.65" hidden="1" customHeight="1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35"/>
      <c r="O161" s="35"/>
    </row>
    <row r="162" spans="1:28" s="7" customFormat="1" ht="14.65" hidden="1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154"/>
      <c r="O162" s="154"/>
      <c r="AA162" s="29"/>
      <c r="AB162" s="29"/>
    </row>
    <row r="163" spans="1:28" s="7" customFormat="1" ht="14.65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55"/>
      <c r="O163" s="155"/>
      <c r="AA163" s="6"/>
      <c r="AB163" s="6"/>
    </row>
    <row r="164" spans="1:28" s="7" customFormat="1" ht="14.65" hidden="1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55"/>
      <c r="O164" s="155"/>
      <c r="AA164" s="1"/>
      <c r="AB164" s="1"/>
    </row>
    <row r="165" spans="1:28" s="7" customFormat="1" ht="14.65" hidden="1" customHeight="1">
      <c r="N165" s="156"/>
      <c r="O165" s="156"/>
      <c r="AA165" s="1"/>
      <c r="AB165" s="1"/>
    </row>
    <row r="166" spans="1:28" s="7" customFormat="1" ht="14.65" hidden="1" customHeight="1">
      <c r="N166" s="156"/>
      <c r="O166" s="156"/>
    </row>
    <row r="167" spans="1:28" s="7" customFormat="1" ht="14.65" hidden="1" customHeight="1">
      <c r="N167" s="156"/>
      <c r="O167" s="156"/>
    </row>
    <row r="168" spans="1:28" s="7" customFormat="1" ht="14.65" hidden="1" customHeight="1">
      <c r="N168" s="156"/>
      <c r="O168" s="156"/>
    </row>
    <row r="169" spans="1:28" s="7" customFormat="1" ht="14.65" hidden="1" customHeight="1">
      <c r="N169" s="156"/>
      <c r="O169" s="156"/>
    </row>
    <row r="170" spans="1:28" s="7" customFormat="1" ht="14.65" hidden="1" customHeight="1">
      <c r="N170" s="156"/>
      <c r="O170" s="156"/>
    </row>
    <row r="171" spans="1:28" s="7" customFormat="1" ht="14.65" hidden="1" customHeight="1">
      <c r="N171" s="156"/>
      <c r="O171" s="156"/>
    </row>
    <row r="172" spans="1:28" s="7" customFormat="1" ht="14.65" hidden="1" customHeight="1">
      <c r="N172" s="156"/>
      <c r="O172" s="156"/>
    </row>
    <row r="173" spans="1:28" s="7" customFormat="1" ht="14.65" hidden="1" customHeight="1">
      <c r="N173" s="156"/>
      <c r="O173" s="156"/>
    </row>
    <row r="174" spans="1:28" s="7" customFormat="1" ht="14.65" hidden="1" customHeight="1">
      <c r="N174" s="156"/>
      <c r="O174" s="156"/>
    </row>
    <row r="175" spans="1:28" s="7" customFormat="1" ht="14.65" hidden="1" customHeight="1">
      <c r="A175" s="29"/>
      <c r="N175" s="156"/>
      <c r="O175" s="156"/>
    </row>
    <row r="176" spans="1:28" s="7" customFormat="1" ht="14.65" hidden="1" customHeight="1">
      <c r="A176" s="6"/>
      <c r="N176" s="156"/>
      <c r="O176" s="156"/>
    </row>
    <row r="177" spans="1:28" s="7" customFormat="1" ht="14.65" hidden="1" customHeight="1">
      <c r="A177" s="1"/>
      <c r="N177" s="156"/>
      <c r="O177" s="156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8" s="7" customFormat="1" ht="14.65" hidden="1" customHeight="1">
      <c r="A178" s="1"/>
      <c r="N178" s="156"/>
      <c r="O178" s="15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8" s="7" customFormat="1" ht="14.65" hidden="1" customHeight="1">
      <c r="N179" s="156"/>
      <c r="O179" s="15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8" s="7" customFormat="1" ht="14.65" hidden="1" customHeight="1">
      <c r="N180" s="156"/>
      <c r="O180" s="15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8" s="29" customFormat="1" ht="14.65" hidden="1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56"/>
      <c r="O181" s="156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s="6" customFormat="1" ht="14.65" hidden="1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56"/>
      <c r="O182" s="156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14.65" hidden="1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56"/>
      <c r="O183" s="156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14.65" hidden="1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56"/>
      <c r="O184" s="156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s="7" customFormat="1" ht="14.65" hidden="1" customHeight="1">
      <c r="N185" s="156"/>
      <c r="O185" s="156"/>
    </row>
    <row r="186" spans="1:28" s="7" customFormat="1" ht="14.65" hidden="1" customHeight="1">
      <c r="N186" s="156"/>
      <c r="O186" s="156"/>
    </row>
    <row r="187" spans="1:28" s="7" customFormat="1" ht="14.65" hidden="1" customHeight="1">
      <c r="N187" s="156"/>
      <c r="O187" s="156"/>
    </row>
    <row r="188" spans="1:28" s="7" customFormat="1" ht="14.65" hidden="1" customHeight="1">
      <c r="N188" s="156"/>
      <c r="O188" s="156"/>
    </row>
    <row r="189" spans="1:28" s="7" customFormat="1" ht="14.65" hidden="1" customHeight="1">
      <c r="N189" s="156"/>
      <c r="O189" s="156"/>
    </row>
    <row r="190" spans="1:28" s="7" customFormat="1" ht="14.65" hidden="1" customHeight="1">
      <c r="N190" s="156"/>
      <c r="O190" s="156"/>
    </row>
    <row r="191" spans="1:28" s="7" customFormat="1" ht="14.65" hidden="1" customHeight="1">
      <c r="N191" s="156"/>
      <c r="O191" s="156"/>
    </row>
    <row r="192" spans="1:28" s="7" customFormat="1" ht="14.65" hidden="1" customHeight="1">
      <c r="N192" s="156"/>
      <c r="O192" s="156"/>
    </row>
    <row r="193" spans="14:15" s="7" customFormat="1" ht="14.65" hidden="1" customHeight="1">
      <c r="N193" s="156"/>
      <c r="O193" s="156"/>
    </row>
    <row r="194" spans="14:15" s="7" customFormat="1" ht="14.65" hidden="1" customHeight="1">
      <c r="N194" s="156"/>
      <c r="O194" s="156"/>
    </row>
    <row r="195" spans="14:15" s="7" customFormat="1" ht="14.65" hidden="1" customHeight="1">
      <c r="N195" s="156"/>
      <c r="O195" s="156"/>
    </row>
    <row r="196" spans="14:15" s="7" customFormat="1" ht="14.65" hidden="1" customHeight="1">
      <c r="N196" s="156"/>
      <c r="O196" s="156"/>
    </row>
    <row r="197" spans="14:15" s="7" customFormat="1" ht="14.65" hidden="1" customHeight="1">
      <c r="N197" s="156"/>
      <c r="O197" s="156"/>
    </row>
    <row r="198" spans="14:15" s="7" customFormat="1" ht="14.65" hidden="1" customHeight="1">
      <c r="N198" s="156"/>
      <c r="O198" s="156"/>
    </row>
    <row r="199" spans="14:15" s="7" customFormat="1" ht="14.65" hidden="1" customHeight="1">
      <c r="N199" s="156"/>
      <c r="O199" s="156"/>
    </row>
    <row r="200" spans="14:15" s="7" customFormat="1" ht="14.65" hidden="1" customHeight="1">
      <c r="N200" s="156"/>
      <c r="O200" s="156"/>
    </row>
    <row r="201" spans="14:15" s="7" customFormat="1" ht="14.65" hidden="1" customHeight="1">
      <c r="N201" s="156"/>
      <c r="O201" s="156"/>
    </row>
    <row r="202" spans="14:15" s="7" customFormat="1" ht="14.65" hidden="1" customHeight="1">
      <c r="N202" s="156"/>
      <c r="O202" s="156"/>
    </row>
    <row r="203" spans="14:15" s="7" customFormat="1" ht="14.65" hidden="1" customHeight="1">
      <c r="N203" s="156"/>
      <c r="O203" s="156"/>
    </row>
    <row r="204" spans="14:15" s="7" customFormat="1" ht="14.65" hidden="1" customHeight="1">
      <c r="N204" s="156"/>
      <c r="O204" s="156"/>
    </row>
    <row r="205" spans="14:15" s="7" customFormat="1" ht="14.65" hidden="1" customHeight="1">
      <c r="N205" s="156"/>
      <c r="O205" s="156"/>
    </row>
    <row r="206" spans="14:15" s="7" customFormat="1" ht="14.65" hidden="1" customHeight="1">
      <c r="N206" s="156"/>
      <c r="O206" s="156"/>
    </row>
    <row r="207" spans="14:15" s="7" customFormat="1" ht="14.65" hidden="1" customHeight="1">
      <c r="N207" s="156"/>
      <c r="O207" s="156"/>
    </row>
    <row r="208" spans="14:15" s="7" customFormat="1" ht="14.65" hidden="1" customHeight="1">
      <c r="N208" s="156"/>
      <c r="O208" s="156"/>
    </row>
    <row r="209" spans="2:28" s="7" customFormat="1" ht="14.65" hidden="1" customHeight="1">
      <c r="N209" s="156"/>
      <c r="O209" s="156"/>
    </row>
    <row r="210" spans="2:28" s="7" customFormat="1" ht="14.65" hidden="1" customHeight="1">
      <c r="N210" s="156"/>
      <c r="O210" s="156"/>
    </row>
    <row r="211" spans="2:28" s="7" customFormat="1" ht="14.65" hidden="1" customHeight="1">
      <c r="N211" s="156"/>
      <c r="O211" s="156"/>
    </row>
    <row r="212" spans="2:28" s="7" customFormat="1" ht="14.65" hidden="1" customHeight="1">
      <c r="N212" s="156"/>
      <c r="O212" s="156"/>
    </row>
    <row r="213" spans="2:28" s="7" customFormat="1" ht="14.65" hidden="1" customHeight="1">
      <c r="N213" s="156"/>
      <c r="O213" s="156"/>
    </row>
    <row r="214" spans="2:28" s="7" customFormat="1" ht="14.65" hidden="1" customHeight="1">
      <c r="N214" s="156"/>
      <c r="O214" s="156"/>
    </row>
    <row r="215" spans="2:28" s="7" customFormat="1" ht="14.65" hidden="1" customHeight="1">
      <c r="N215" s="156"/>
      <c r="O215" s="156"/>
    </row>
    <row r="216" spans="2:28" s="7" customFormat="1" ht="14.65" hidden="1" customHeight="1">
      <c r="N216" s="156"/>
      <c r="O216" s="156"/>
    </row>
    <row r="217" spans="2:28" s="7" customFormat="1" ht="14.65" hidden="1" customHeight="1">
      <c r="N217" s="156"/>
      <c r="O217" s="156"/>
    </row>
    <row r="218" spans="2:28" s="7" customFormat="1" ht="14.65" hidden="1" customHeight="1">
      <c r="N218" s="156"/>
      <c r="O218" s="156"/>
    </row>
    <row r="219" spans="2:28" s="7" customFormat="1" ht="14.65" hidden="1" customHeight="1">
      <c r="N219" s="156"/>
      <c r="O219" s="156"/>
    </row>
    <row r="220" spans="2:28" s="7" customFormat="1" ht="14.65" hidden="1" customHeight="1">
      <c r="N220" s="156"/>
      <c r="O220" s="156"/>
    </row>
    <row r="221" spans="2:28" s="7" customFormat="1" ht="14.65" hidden="1" customHeight="1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157"/>
      <c r="O221" s="157"/>
    </row>
    <row r="222" spans="2:28" s="7" customFormat="1" ht="14.65" hidden="1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55"/>
      <c r="O222" s="155"/>
      <c r="AA222" s="30"/>
      <c r="AB222" s="30"/>
    </row>
    <row r="223" spans="2:28" s="7" customFormat="1" ht="14.65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51"/>
      <c r="O223" s="151"/>
      <c r="AA223" s="1"/>
      <c r="AB223" s="1"/>
    </row>
    <row r="224" spans="2:28" s="7" customFormat="1" ht="14.65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51"/>
      <c r="O224" s="151"/>
      <c r="AA224" s="3"/>
      <c r="AB224" s="3"/>
    </row>
    <row r="225" spans="1:28" s="7" customFormat="1" ht="14.65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51"/>
      <c r="O225" s="151"/>
      <c r="AA225" s="3"/>
      <c r="AB225" s="3"/>
    </row>
    <row r="226" spans="1:28" s="7" customFormat="1" ht="14.65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51"/>
      <c r="O226" s="151"/>
      <c r="AA226" s="3"/>
      <c r="AB226" s="3"/>
    </row>
    <row r="227" spans="1:28" s="7" customFormat="1" ht="14.65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51"/>
      <c r="O227" s="151"/>
      <c r="AA227" s="3"/>
      <c r="AB227" s="3"/>
    </row>
    <row r="228" spans="1:28" s="7" customFormat="1" ht="14.65" hidden="1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51"/>
      <c r="O228" s="151"/>
      <c r="AA228" s="3"/>
      <c r="AB228" s="3"/>
    </row>
    <row r="229" spans="1:28" s="7" customFormat="1" ht="14.65" hidden="1" customHeight="1">
      <c r="N229" s="156"/>
      <c r="O229" s="156"/>
      <c r="AA229" s="3"/>
      <c r="AB229" s="3"/>
    </row>
    <row r="230" spans="1:28" s="7" customFormat="1" ht="14.65" hidden="1" customHeight="1">
      <c r="N230" s="156"/>
      <c r="O230" s="156"/>
    </row>
    <row r="231" spans="1:28" s="7" customFormat="1" ht="14.65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51"/>
      <c r="O231" s="151"/>
    </row>
    <row r="232" spans="1:28" s="7" customFormat="1" ht="14.65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51"/>
      <c r="O232" s="151"/>
      <c r="AA232" s="3"/>
      <c r="AB232" s="3"/>
    </row>
    <row r="233" spans="1:28" s="7" customFormat="1" ht="14.65" hidden="1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51"/>
      <c r="O233" s="151"/>
      <c r="AA233" s="3"/>
      <c r="AB233" s="3"/>
    </row>
    <row r="234" spans="1:28" s="7" customFormat="1" ht="14.65" hidden="1" customHeight="1">
      <c r="N234" s="156"/>
      <c r="O234" s="156"/>
      <c r="AA234" s="3"/>
      <c r="AB234" s="3"/>
    </row>
    <row r="235" spans="1:28" s="7" customFormat="1" ht="14.65" hidden="1" customHeight="1">
      <c r="A235" s="30"/>
      <c r="N235" s="156"/>
      <c r="O235" s="156"/>
    </row>
    <row r="236" spans="1:28" s="7" customFormat="1" ht="14.65" hidden="1" customHeight="1">
      <c r="A236" s="1"/>
      <c r="N236" s="156"/>
      <c r="O236" s="156"/>
    </row>
    <row r="237" spans="1:28" s="7" customFormat="1" ht="14.65" hidden="1" customHeight="1">
      <c r="A237" s="3"/>
      <c r="N237" s="156"/>
      <c r="O237" s="156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8" s="7" customFormat="1" ht="14.65" hidden="1" customHeight="1">
      <c r="A238" s="3"/>
      <c r="N238" s="156"/>
      <c r="O238" s="15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8" s="7" customFormat="1" ht="14.65" hidden="1" customHeight="1">
      <c r="A239" s="3"/>
      <c r="N239" s="156"/>
      <c r="O239" s="15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8" s="7" customFormat="1" ht="14.65" hidden="1" customHeight="1">
      <c r="A240" s="3"/>
      <c r="N240" s="156"/>
      <c r="O240" s="15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8" s="30" customFormat="1" ht="14.65" hidden="1" customHeight="1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156"/>
      <c r="O241" s="15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7"/>
      <c r="AB241" s="7"/>
    </row>
    <row r="242" spans="1:28" ht="14.65" hidden="1" customHeight="1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156"/>
      <c r="O242" s="15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7"/>
      <c r="AB242" s="7"/>
    </row>
    <row r="243" spans="1:28" s="3" customFormat="1" ht="14.65" hidden="1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156"/>
      <c r="O243" s="156"/>
      <c r="AA243" s="7"/>
      <c r="AB243" s="7"/>
    </row>
    <row r="244" spans="1:28" s="3" customFormat="1" ht="14.65" hidden="1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156"/>
      <c r="O244" s="156"/>
      <c r="AA244" s="7"/>
      <c r="AB244" s="7"/>
    </row>
    <row r="245" spans="1:28" s="3" customFormat="1" ht="14.65" hidden="1" customHeight="1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156"/>
      <c r="O245" s="156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s="3" customFormat="1" ht="14.65" hidden="1" customHeight="1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156"/>
      <c r="O246" s="156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s="3" customFormat="1" ht="14.65" hidden="1" customHeight="1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156"/>
      <c r="O247" s="156"/>
      <c r="AA247" s="7"/>
      <c r="AB247" s="7"/>
    </row>
    <row r="248" spans="1:28" s="3" customFormat="1" ht="14.65" hidden="1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156"/>
      <c r="O248" s="156"/>
      <c r="AA248" s="7"/>
      <c r="AB248" s="7"/>
    </row>
    <row r="249" spans="1:28" s="7" customFormat="1" ht="14.65" hidden="1" customHeight="1">
      <c r="N249" s="156"/>
      <c r="O249" s="15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8" s="7" customFormat="1" ht="14.65" hidden="1" customHeight="1">
      <c r="N250" s="156"/>
      <c r="O250" s="156"/>
    </row>
    <row r="251" spans="1:28" s="3" customFormat="1" ht="14.65" hidden="1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156"/>
      <c r="O251" s="156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s="3" customFormat="1" ht="14.65" hidden="1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156"/>
      <c r="O252" s="156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s="3" customFormat="1" ht="14.65" hidden="1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156"/>
      <c r="O253" s="156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s="7" customFormat="1" ht="14.65" hidden="1" customHeight="1">
      <c r="N254" s="156"/>
      <c r="O254" s="156"/>
    </row>
    <row r="255" spans="1:28" s="7" customFormat="1" ht="14.65" hidden="1" customHeight="1">
      <c r="N255" s="156"/>
      <c r="O255" s="156"/>
    </row>
    <row r="256" spans="1:28" s="7" customFormat="1" ht="14.65" hidden="1" customHeight="1">
      <c r="N256" s="156"/>
      <c r="O256" s="156"/>
    </row>
    <row r="257" spans="2:28" s="7" customFormat="1" ht="14.65" hidden="1" customHeight="1">
      <c r="N257" s="156"/>
      <c r="O257" s="156"/>
    </row>
    <row r="258" spans="2:28" s="7" customFormat="1" ht="14.65" hidden="1" customHeight="1">
      <c r="N258" s="156"/>
      <c r="O258" s="156"/>
    </row>
    <row r="259" spans="2:28" s="7" customFormat="1" ht="14.65" hidden="1" customHeight="1">
      <c r="N259" s="156"/>
      <c r="O259" s="156"/>
    </row>
    <row r="260" spans="2:28" s="7" customFormat="1" ht="14.65" hidden="1" customHeight="1">
      <c r="N260" s="156"/>
      <c r="O260" s="156"/>
    </row>
    <row r="261" spans="2:28" s="7" customFormat="1" ht="14.65" hidden="1" customHeight="1">
      <c r="N261" s="156"/>
      <c r="O261" s="156"/>
    </row>
    <row r="262" spans="2:28" s="7" customFormat="1" ht="14.65" hidden="1" customHeight="1">
      <c r="N262" s="156"/>
      <c r="O262" s="156"/>
    </row>
    <row r="263" spans="2:28" s="7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55"/>
      <c r="O263" s="155"/>
    </row>
    <row r="264" spans="2:28" s="7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55"/>
      <c r="O264" s="155"/>
      <c r="AA264" s="1"/>
      <c r="AB264" s="1"/>
    </row>
    <row r="265" spans="2:28" s="7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55"/>
      <c r="O265" s="155"/>
      <c r="AA265" s="1"/>
      <c r="AB265" s="1"/>
    </row>
    <row r="266" spans="2:28" s="7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55"/>
      <c r="O266" s="155"/>
      <c r="AA266" s="1"/>
      <c r="AB266" s="1"/>
    </row>
    <row r="267" spans="2:28" s="7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55"/>
      <c r="O267" s="155"/>
      <c r="AA267" s="1"/>
      <c r="AB267" s="1"/>
    </row>
    <row r="268" spans="2:28" s="7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55"/>
      <c r="O268" s="155"/>
      <c r="AA268" s="1"/>
      <c r="AB268" s="1"/>
    </row>
    <row r="269" spans="2:28" s="7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55"/>
      <c r="O269" s="155"/>
      <c r="AA269" s="1"/>
      <c r="AB269" s="1"/>
    </row>
    <row r="270" spans="2:28" s="7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55"/>
      <c r="O270" s="155"/>
      <c r="AA270" s="1"/>
      <c r="AB270" s="1"/>
    </row>
    <row r="271" spans="2:28" s="7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55"/>
      <c r="O271" s="155"/>
      <c r="AA271" s="1"/>
      <c r="AB271" s="1"/>
    </row>
    <row r="272" spans="2:28" s="7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55"/>
      <c r="O272" s="155"/>
      <c r="AA272" s="1"/>
      <c r="AB272" s="1"/>
    </row>
    <row r="273" spans="1:28" s="7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55"/>
      <c r="O273" s="155"/>
      <c r="AA273" s="1"/>
      <c r="AB273" s="1"/>
    </row>
    <row r="274" spans="1:28" s="7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55"/>
      <c r="O274" s="155"/>
      <c r="AA274" s="1"/>
      <c r="AB274" s="1"/>
    </row>
    <row r="275" spans="1:28" s="7" customFormat="1" ht="14.65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55"/>
      <c r="O275" s="155"/>
      <c r="AA275" s="1"/>
      <c r="AB275" s="1"/>
    </row>
    <row r="276" spans="1:28" s="7" customFormat="1" ht="14.65" hidden="1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55"/>
      <c r="O276" s="155"/>
      <c r="AA276" s="1"/>
      <c r="AB276" s="1"/>
    </row>
    <row r="277" spans="1:28" s="7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55"/>
      <c r="O277" s="155"/>
      <c r="AA277" s="1"/>
      <c r="AB277" s="1"/>
    </row>
    <row r="278" spans="1:28" s="7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55"/>
      <c r="O278" s="155"/>
      <c r="AA278" s="1"/>
      <c r="AB278" s="1"/>
    </row>
    <row r="279" spans="1:28" s="7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55"/>
      <c r="O279" s="15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7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55"/>
      <c r="O280" s="15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7" customFormat="1" ht="14.6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55"/>
      <c r="O281" s="15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7" customFormat="1" ht="14.65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55"/>
      <c r="O282" s="15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65" hidden="1" customHeight="1"/>
    <row r="284" spans="1:28" ht="14.65" hidden="1" customHeight="1"/>
  </sheetData>
  <mergeCells count="117">
    <mergeCell ref="B3:AB3"/>
    <mergeCell ref="B4:AB4"/>
    <mergeCell ref="B5:AB5"/>
    <mergeCell ref="B7:M7"/>
    <mergeCell ref="N7:O7"/>
    <mergeCell ref="P7:Z7"/>
    <mergeCell ref="AA7:AB7"/>
    <mergeCell ref="N11:O11"/>
    <mergeCell ref="AA11:AB11"/>
    <mergeCell ref="N12:O12"/>
    <mergeCell ref="AA12:AB12"/>
    <mergeCell ref="N13:O13"/>
    <mergeCell ref="AA13:AB13"/>
    <mergeCell ref="N8:O8"/>
    <mergeCell ref="AA8:AB8"/>
    <mergeCell ref="N9:O9"/>
    <mergeCell ref="AA9:AB9"/>
    <mergeCell ref="N10:O10"/>
    <mergeCell ref="AA10:AB10"/>
    <mergeCell ref="N17:O17"/>
    <mergeCell ref="AA17:AB17"/>
    <mergeCell ref="N18:O18"/>
    <mergeCell ref="AA18:AB18"/>
    <mergeCell ref="N19:O19"/>
    <mergeCell ref="AA19:AB19"/>
    <mergeCell ref="N14:O14"/>
    <mergeCell ref="AA14:AB14"/>
    <mergeCell ref="N15:O15"/>
    <mergeCell ref="AA15:AB15"/>
    <mergeCell ref="N16:O16"/>
    <mergeCell ref="AA16:AB16"/>
    <mergeCell ref="N23:O23"/>
    <mergeCell ref="AA23:AB23"/>
    <mergeCell ref="N24:O24"/>
    <mergeCell ref="P24:Z24"/>
    <mergeCell ref="AA24:AB24"/>
    <mergeCell ref="N25:O25"/>
    <mergeCell ref="AA25:AB25"/>
    <mergeCell ref="N20:O20"/>
    <mergeCell ref="AA20:AB20"/>
    <mergeCell ref="N21:O21"/>
    <mergeCell ref="AA21:AB21"/>
    <mergeCell ref="N22:O22"/>
    <mergeCell ref="AA22:AB22"/>
    <mergeCell ref="N29:O29"/>
    <mergeCell ref="AA29:AB29"/>
    <mergeCell ref="N30:O30"/>
    <mergeCell ref="AA30:AB30"/>
    <mergeCell ref="N31:O31"/>
    <mergeCell ref="AA31:AB31"/>
    <mergeCell ref="N26:O26"/>
    <mergeCell ref="AA26:AB26"/>
    <mergeCell ref="N27:O27"/>
    <mergeCell ref="AA27:AB27"/>
    <mergeCell ref="N28:O28"/>
    <mergeCell ref="AA28:AB28"/>
    <mergeCell ref="N35:O35"/>
    <mergeCell ref="AA35:AB35"/>
    <mergeCell ref="N36:O36"/>
    <mergeCell ref="AA36:AB36"/>
    <mergeCell ref="N37:O37"/>
    <mergeCell ref="AA37:AB37"/>
    <mergeCell ref="N32:O32"/>
    <mergeCell ref="AA32:AB32"/>
    <mergeCell ref="N33:O33"/>
    <mergeCell ref="AA33:AB33"/>
    <mergeCell ref="N34:O34"/>
    <mergeCell ref="AA34:AB34"/>
    <mergeCell ref="N41:O41"/>
    <mergeCell ref="AA41:AB41"/>
    <mergeCell ref="N42:O42"/>
    <mergeCell ref="AA42:AB42"/>
    <mergeCell ref="AA43:AB43"/>
    <mergeCell ref="AA44:AB44"/>
    <mergeCell ref="N44:O44"/>
    <mergeCell ref="N38:O38"/>
    <mergeCell ref="AA38:AB38"/>
    <mergeCell ref="N39:O39"/>
    <mergeCell ref="AA39:AB39"/>
    <mergeCell ref="N40:O40"/>
    <mergeCell ref="AA40:AB40"/>
    <mergeCell ref="AA51:AB51"/>
    <mergeCell ref="N52:O52"/>
    <mergeCell ref="AA52:AB52"/>
    <mergeCell ref="AA53:AB53"/>
    <mergeCell ref="N54:O54"/>
    <mergeCell ref="AA54:AB54"/>
    <mergeCell ref="N46:O46"/>
    <mergeCell ref="N48:O48"/>
    <mergeCell ref="AA48:AB48"/>
    <mergeCell ref="N49:O49"/>
    <mergeCell ref="N50:O50"/>
    <mergeCell ref="AA50:AB50"/>
    <mergeCell ref="A2:AB2"/>
    <mergeCell ref="N62:O62"/>
    <mergeCell ref="P62:Z62"/>
    <mergeCell ref="AA62:AB62"/>
    <mergeCell ref="P63:Z63"/>
    <mergeCell ref="AA63:AB63"/>
    <mergeCell ref="B64:M64"/>
    <mergeCell ref="P64:Z64"/>
    <mergeCell ref="AA64:AB64"/>
    <mergeCell ref="N59:O59"/>
    <mergeCell ref="AA59:AB59"/>
    <mergeCell ref="N60:O60"/>
    <mergeCell ref="AA60:AB60"/>
    <mergeCell ref="N61:O61"/>
    <mergeCell ref="AA61:AB61"/>
    <mergeCell ref="N64:O64"/>
    <mergeCell ref="N55:O55"/>
    <mergeCell ref="N56:O56"/>
    <mergeCell ref="AA56:AB56"/>
    <mergeCell ref="N57:O57"/>
    <mergeCell ref="AA57:AB57"/>
    <mergeCell ref="N58:O58"/>
    <mergeCell ref="AA58:AB58"/>
    <mergeCell ref="N51:O51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W294"/>
  <sheetViews>
    <sheetView showGridLines="0" view="pageBreakPreview" zoomScaleNormal="100" zoomScaleSheetLayoutView="100" workbookViewId="0">
      <selection activeCell="Q11" sqref="Q1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55" customWidth="1"/>
    <col min="14" max="14" width="0.625" style="1" customWidth="1"/>
    <col min="15" max="16384" width="9" style="1"/>
  </cols>
  <sheetData>
    <row r="1" spans="1:16" ht="18" customHeight="1">
      <c r="A1" s="240" t="s">
        <v>61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6" ht="23.25" customHeight="1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31"/>
      <c r="O2" s="31"/>
      <c r="P2" s="31"/>
    </row>
    <row r="3" spans="1:16" ht="14.1" customHeight="1">
      <c r="A3" s="242" t="s">
        <v>171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31"/>
      <c r="O3" s="31"/>
      <c r="P3" s="31"/>
    </row>
    <row r="4" spans="1:16" ht="14.1" customHeight="1">
      <c r="A4" s="243" t="s">
        <v>170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31"/>
      <c r="O4" s="31"/>
      <c r="P4" s="31"/>
    </row>
    <row r="5" spans="1:16" ht="15.75" customHeight="1" thickBot="1">
      <c r="A5" s="32"/>
      <c r="B5" s="31"/>
      <c r="C5" s="31"/>
      <c r="D5" s="31"/>
      <c r="E5" s="31"/>
      <c r="F5" s="31"/>
      <c r="G5" s="31"/>
      <c r="H5" s="31"/>
      <c r="I5" s="31"/>
      <c r="J5" s="31"/>
      <c r="K5" s="33"/>
      <c r="L5" s="164"/>
      <c r="M5" s="159" t="s">
        <v>172</v>
      </c>
      <c r="N5" s="31"/>
      <c r="O5" s="31"/>
      <c r="P5" s="31"/>
    </row>
    <row r="6" spans="1:16" ht="15.75" customHeight="1" thickBot="1">
      <c r="A6" s="244" t="s">
        <v>1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6" t="s">
        <v>2</v>
      </c>
      <c r="M6" s="247"/>
      <c r="N6" s="31"/>
      <c r="O6" s="31"/>
      <c r="P6" s="31"/>
    </row>
    <row r="7" spans="1:16" ht="15.75" customHeight="1">
      <c r="A7" s="34"/>
      <c r="B7" s="35" t="s">
        <v>164</v>
      </c>
      <c r="C7" s="35"/>
      <c r="D7" s="29"/>
      <c r="E7" s="35"/>
      <c r="F7" s="35"/>
      <c r="G7" s="35"/>
      <c r="H7" s="35"/>
      <c r="I7" s="36"/>
      <c r="J7" s="36"/>
      <c r="K7" s="36"/>
      <c r="L7" s="238">
        <f>L8+L23</f>
        <v>1488315</v>
      </c>
      <c r="M7" s="239"/>
    </row>
    <row r="8" spans="1:16" ht="15.75" customHeight="1">
      <c r="A8" s="34"/>
      <c r="B8" s="35"/>
      <c r="C8" s="35" t="s">
        <v>165</v>
      </c>
      <c r="D8" s="35"/>
      <c r="E8" s="35"/>
      <c r="F8" s="35"/>
      <c r="G8" s="35"/>
      <c r="H8" s="35"/>
      <c r="I8" s="36"/>
      <c r="J8" s="36"/>
      <c r="K8" s="36"/>
      <c r="L8" s="238">
        <f>L9+L14+L19</f>
        <v>64354</v>
      </c>
      <c r="M8" s="239"/>
    </row>
    <row r="9" spans="1:16" ht="15.75" customHeight="1">
      <c r="A9" s="34"/>
      <c r="B9" s="35"/>
      <c r="C9" s="35"/>
      <c r="D9" s="35" t="s">
        <v>63</v>
      </c>
      <c r="E9" s="35"/>
      <c r="F9" s="35"/>
      <c r="G9" s="35"/>
      <c r="H9" s="35"/>
      <c r="I9" s="36"/>
      <c r="J9" s="36"/>
      <c r="K9" s="36"/>
      <c r="L9" s="238">
        <f>SUM(L10:M13)</f>
        <v>472</v>
      </c>
      <c r="M9" s="239"/>
      <c r="O9" s="1" t="s">
        <v>166</v>
      </c>
    </row>
    <row r="10" spans="1:16" s="7" customFormat="1" ht="15.75" customHeight="1">
      <c r="A10" s="34"/>
      <c r="B10" s="35"/>
      <c r="C10" s="35"/>
      <c r="D10" s="35"/>
      <c r="E10" s="35" t="s">
        <v>64</v>
      </c>
      <c r="F10" s="35"/>
      <c r="G10" s="35"/>
      <c r="H10" s="35"/>
      <c r="I10" s="36"/>
      <c r="J10" s="36"/>
      <c r="K10" s="36"/>
      <c r="L10" s="238"/>
      <c r="M10" s="239"/>
    </row>
    <row r="11" spans="1:16" s="7" customFormat="1" ht="15.75" customHeight="1">
      <c r="A11" s="34"/>
      <c r="B11" s="35"/>
      <c r="C11" s="35"/>
      <c r="D11" s="35"/>
      <c r="E11" s="35" t="s">
        <v>65</v>
      </c>
      <c r="F11" s="35"/>
      <c r="G11" s="35"/>
      <c r="H11" s="35"/>
      <c r="I11" s="36"/>
      <c r="J11" s="36"/>
      <c r="K11" s="36"/>
      <c r="L11" s="238"/>
      <c r="M11" s="239"/>
    </row>
    <row r="12" spans="1:16" s="7" customFormat="1" ht="15.75" customHeight="1">
      <c r="A12" s="34"/>
      <c r="B12" s="35"/>
      <c r="C12" s="35"/>
      <c r="D12" s="35"/>
      <c r="E12" s="35" t="s">
        <v>66</v>
      </c>
      <c r="F12" s="35"/>
      <c r="G12" s="35"/>
      <c r="H12" s="35"/>
      <c r="I12" s="36"/>
      <c r="J12" s="36"/>
      <c r="K12" s="36"/>
      <c r="L12" s="238"/>
      <c r="M12" s="239"/>
    </row>
    <row r="13" spans="1:16" s="7" customFormat="1" ht="15.75" customHeight="1">
      <c r="A13" s="34"/>
      <c r="B13" s="35"/>
      <c r="C13" s="35"/>
      <c r="D13" s="35"/>
      <c r="E13" s="35" t="s">
        <v>38</v>
      </c>
      <c r="F13" s="35"/>
      <c r="G13" s="35"/>
      <c r="H13" s="35"/>
      <c r="I13" s="36"/>
      <c r="J13" s="36"/>
      <c r="K13" s="36"/>
      <c r="L13" s="238">
        <v>472</v>
      </c>
      <c r="M13" s="239"/>
    </row>
    <row r="14" spans="1:16" s="7" customFormat="1" ht="15.75" customHeight="1">
      <c r="A14" s="34"/>
      <c r="B14" s="35"/>
      <c r="C14" s="35"/>
      <c r="D14" s="35" t="s">
        <v>67</v>
      </c>
      <c r="E14" s="35"/>
      <c r="F14" s="35"/>
      <c r="G14" s="35"/>
      <c r="H14" s="35"/>
      <c r="I14" s="36"/>
      <c r="J14" s="36"/>
      <c r="K14" s="36"/>
      <c r="L14" s="238">
        <f>SUM(L15:M18)</f>
        <v>581</v>
      </c>
      <c r="M14" s="239"/>
    </row>
    <row r="15" spans="1:16" s="7" customFormat="1" ht="15.75" customHeight="1">
      <c r="A15" s="34"/>
      <c r="B15" s="35"/>
      <c r="C15" s="35"/>
      <c r="D15" s="35"/>
      <c r="E15" s="35" t="s">
        <v>68</v>
      </c>
      <c r="F15" s="35"/>
      <c r="G15" s="35"/>
      <c r="H15" s="35"/>
      <c r="I15" s="36"/>
      <c r="J15" s="36"/>
      <c r="K15" s="36"/>
      <c r="L15" s="238">
        <v>581</v>
      </c>
      <c r="M15" s="239"/>
    </row>
    <row r="16" spans="1:16" s="7" customFormat="1" ht="15.75" customHeight="1">
      <c r="A16" s="34"/>
      <c r="B16" s="35"/>
      <c r="C16" s="35"/>
      <c r="D16" s="35"/>
      <c r="E16" s="35" t="s">
        <v>69</v>
      </c>
      <c r="F16" s="35"/>
      <c r="G16" s="35"/>
      <c r="H16" s="35"/>
      <c r="I16" s="36"/>
      <c r="J16" s="36"/>
      <c r="K16" s="36"/>
      <c r="L16" s="238"/>
      <c r="M16" s="239"/>
    </row>
    <row r="17" spans="1:23" s="7" customFormat="1" ht="15.75" customHeight="1">
      <c r="A17" s="34"/>
      <c r="B17" s="35"/>
      <c r="C17" s="35"/>
      <c r="D17" s="35"/>
      <c r="E17" s="35" t="s">
        <v>70</v>
      </c>
      <c r="F17" s="35"/>
      <c r="G17" s="35"/>
      <c r="H17" s="35"/>
      <c r="I17" s="36"/>
      <c r="J17" s="36"/>
      <c r="K17" s="36"/>
      <c r="L17" s="238"/>
      <c r="M17" s="239"/>
    </row>
    <row r="18" spans="1:23" s="7" customFormat="1" ht="15.75" customHeight="1">
      <c r="A18" s="34"/>
      <c r="B18" s="35"/>
      <c r="C18" s="35"/>
      <c r="D18" s="35"/>
      <c r="E18" s="35" t="s">
        <v>38</v>
      </c>
      <c r="F18" s="35"/>
      <c r="G18" s="35"/>
      <c r="H18" s="35"/>
      <c r="I18" s="36"/>
      <c r="J18" s="36"/>
      <c r="K18" s="36"/>
      <c r="L18" s="238"/>
      <c r="M18" s="239"/>
    </row>
    <row r="19" spans="1:23" s="7" customFormat="1" ht="15.75" customHeight="1">
      <c r="A19" s="34"/>
      <c r="B19" s="35"/>
      <c r="C19" s="35"/>
      <c r="D19" s="35" t="s">
        <v>71</v>
      </c>
      <c r="E19" s="35"/>
      <c r="F19" s="35"/>
      <c r="G19" s="35"/>
      <c r="H19" s="35"/>
      <c r="I19" s="36"/>
      <c r="J19" s="36"/>
      <c r="K19" s="36"/>
      <c r="L19" s="238">
        <f>SUM(L20:M22)</f>
        <v>63301</v>
      </c>
      <c r="M19" s="239"/>
      <c r="P19" s="127"/>
      <c r="Q19" s="127"/>
      <c r="R19" s="127"/>
      <c r="S19" s="127"/>
      <c r="T19" s="37"/>
      <c r="U19" s="37"/>
      <c r="V19" s="37"/>
      <c r="W19" s="37"/>
    </row>
    <row r="20" spans="1:23" s="7" customFormat="1" ht="15.75" customHeight="1">
      <c r="A20" s="34"/>
      <c r="B20" s="35"/>
      <c r="C20" s="35"/>
      <c r="D20" s="29"/>
      <c r="E20" s="29" t="s">
        <v>72</v>
      </c>
      <c r="F20" s="29"/>
      <c r="G20" s="35"/>
      <c r="H20" s="35"/>
      <c r="I20" s="38"/>
      <c r="J20" s="38"/>
      <c r="K20" s="38"/>
      <c r="L20" s="238">
        <v>60473</v>
      </c>
      <c r="M20" s="239"/>
      <c r="P20" s="127"/>
      <c r="Q20" s="127"/>
      <c r="R20" s="127"/>
      <c r="S20" s="127"/>
      <c r="T20" s="37"/>
      <c r="U20" s="37"/>
      <c r="V20" s="37"/>
      <c r="W20" s="37"/>
    </row>
    <row r="21" spans="1:23" s="7" customFormat="1" ht="15.75" customHeight="1">
      <c r="A21" s="34"/>
      <c r="B21" s="35"/>
      <c r="C21" s="35"/>
      <c r="D21" s="29"/>
      <c r="E21" s="35" t="s">
        <v>73</v>
      </c>
      <c r="F21" s="35"/>
      <c r="G21" s="35"/>
      <c r="H21" s="35"/>
      <c r="I21" s="38"/>
      <c r="J21" s="38"/>
      <c r="K21" s="38"/>
      <c r="L21" s="238"/>
      <c r="M21" s="239"/>
      <c r="P21" s="127"/>
      <c r="Q21" s="127"/>
      <c r="R21" s="127"/>
      <c r="S21" s="127"/>
      <c r="T21" s="37"/>
      <c r="U21" s="37"/>
      <c r="V21" s="37"/>
      <c r="W21" s="37"/>
    </row>
    <row r="22" spans="1:23" s="7" customFormat="1" ht="15.75" customHeight="1">
      <c r="A22" s="34"/>
      <c r="B22" s="35"/>
      <c r="C22" s="35"/>
      <c r="D22" s="29"/>
      <c r="E22" s="35" t="s">
        <v>16</v>
      </c>
      <c r="F22" s="35"/>
      <c r="G22" s="35"/>
      <c r="H22" s="35"/>
      <c r="I22" s="38"/>
      <c r="J22" s="38"/>
      <c r="K22" s="38"/>
      <c r="L22" s="238">
        <v>2828</v>
      </c>
      <c r="M22" s="239"/>
      <c r="P22" s="127"/>
      <c r="Q22" s="127"/>
      <c r="R22" s="127"/>
      <c r="S22" s="127"/>
      <c r="T22" s="37"/>
      <c r="U22" s="37"/>
      <c r="V22" s="37"/>
      <c r="W22" s="37"/>
    </row>
    <row r="23" spans="1:23" s="7" customFormat="1" ht="15.75" customHeight="1">
      <c r="A23" s="34"/>
      <c r="B23" s="35"/>
      <c r="C23" s="39" t="s">
        <v>74</v>
      </c>
      <c r="D23" s="39"/>
      <c r="E23" s="35"/>
      <c r="F23" s="35"/>
      <c r="G23" s="35"/>
      <c r="H23" s="35"/>
      <c r="I23" s="38"/>
      <c r="J23" s="38"/>
      <c r="K23" s="38"/>
      <c r="L23" s="238">
        <f>SUM(L24:M27)</f>
        <v>1423961</v>
      </c>
      <c r="M23" s="239"/>
      <c r="P23" s="127"/>
      <c r="Q23" s="127"/>
      <c r="R23" s="127"/>
      <c r="S23" s="127"/>
      <c r="T23" s="37"/>
      <c r="U23" s="37"/>
      <c r="V23" s="37"/>
      <c r="W23" s="37"/>
    </row>
    <row r="24" spans="1:23" s="7" customFormat="1" ht="15.75" customHeight="1">
      <c r="A24" s="34"/>
      <c r="B24" s="35"/>
      <c r="C24" s="35"/>
      <c r="D24" s="35" t="s">
        <v>75</v>
      </c>
      <c r="E24" s="35"/>
      <c r="F24" s="35"/>
      <c r="G24" s="35"/>
      <c r="H24" s="35"/>
      <c r="I24" s="38"/>
      <c r="J24" s="38"/>
      <c r="K24" s="38"/>
      <c r="L24" s="238">
        <v>1423961</v>
      </c>
      <c r="M24" s="239"/>
      <c r="P24" s="127"/>
      <c r="Q24" s="127"/>
      <c r="R24" s="127"/>
      <c r="S24" s="127"/>
      <c r="T24" s="37"/>
      <c r="U24" s="37"/>
      <c r="V24" s="37"/>
      <c r="W24" s="37"/>
    </row>
    <row r="25" spans="1:23" s="7" customFormat="1" ht="15.75" customHeight="1">
      <c r="A25" s="34"/>
      <c r="B25" s="35"/>
      <c r="C25" s="35"/>
      <c r="D25" s="35" t="s">
        <v>76</v>
      </c>
      <c r="E25" s="35"/>
      <c r="F25" s="35"/>
      <c r="G25" s="35"/>
      <c r="H25" s="35"/>
      <c r="I25" s="38"/>
      <c r="J25" s="38"/>
      <c r="K25" s="38"/>
      <c r="L25" s="238"/>
      <c r="M25" s="239"/>
    </row>
    <row r="26" spans="1:23" s="7" customFormat="1" ht="15.75" customHeight="1">
      <c r="A26" s="34"/>
      <c r="B26" s="35"/>
      <c r="C26" s="35"/>
      <c r="D26" s="35" t="s">
        <v>77</v>
      </c>
      <c r="E26" s="35"/>
      <c r="F26" s="35"/>
      <c r="G26" s="35"/>
      <c r="H26" s="35"/>
      <c r="I26" s="38"/>
      <c r="J26" s="38"/>
      <c r="K26" s="38"/>
      <c r="L26" s="238"/>
      <c r="M26" s="239"/>
    </row>
    <row r="27" spans="1:23" s="7" customFormat="1" ht="15.75" customHeight="1">
      <c r="A27" s="34"/>
      <c r="B27" s="35"/>
      <c r="C27" s="35"/>
      <c r="D27" s="127" t="s">
        <v>167</v>
      </c>
      <c r="E27" s="127"/>
      <c r="F27" s="127"/>
      <c r="G27" s="127"/>
      <c r="H27" s="127"/>
      <c r="I27" s="37"/>
      <c r="J27" s="37"/>
      <c r="K27" s="37"/>
      <c r="L27" s="238"/>
      <c r="M27" s="239"/>
    </row>
    <row r="28" spans="1:23" s="7" customFormat="1" ht="15.75" customHeight="1">
      <c r="A28" s="34"/>
      <c r="B28" s="40" t="s">
        <v>78</v>
      </c>
      <c r="C28" s="40"/>
      <c r="D28" s="127"/>
      <c r="E28" s="127"/>
      <c r="F28" s="127"/>
      <c r="G28" s="127"/>
      <c r="H28" s="127"/>
      <c r="I28" s="37"/>
      <c r="J28" s="37"/>
      <c r="K28" s="37"/>
      <c r="L28" s="238">
        <f>SUM(L29:M30)</f>
        <v>2372</v>
      </c>
      <c r="M28" s="239"/>
    </row>
    <row r="29" spans="1:23" s="7" customFormat="1" ht="15.75" customHeight="1">
      <c r="A29" s="34"/>
      <c r="B29" s="35"/>
      <c r="C29" s="35" t="s">
        <v>79</v>
      </c>
      <c r="D29" s="41"/>
      <c r="E29" s="35"/>
      <c r="F29" s="35"/>
      <c r="G29" s="35"/>
      <c r="H29" s="35"/>
      <c r="I29" s="42"/>
      <c r="J29" s="42"/>
      <c r="K29" s="42"/>
      <c r="L29" s="238"/>
      <c r="M29" s="239"/>
    </row>
    <row r="30" spans="1:23" s="7" customFormat="1" ht="15.75" customHeight="1">
      <c r="A30" s="34"/>
      <c r="B30" s="35"/>
      <c r="C30" s="35" t="s">
        <v>38</v>
      </c>
      <c r="D30" s="35"/>
      <c r="E30" s="29"/>
      <c r="F30" s="35"/>
      <c r="G30" s="35"/>
      <c r="H30" s="35"/>
      <c r="I30" s="42"/>
      <c r="J30" s="42"/>
      <c r="K30" s="42"/>
      <c r="L30" s="238">
        <v>2372</v>
      </c>
      <c r="M30" s="239"/>
    </row>
    <row r="31" spans="1:23" s="7" customFormat="1" ht="15.75" customHeight="1">
      <c r="A31" s="43" t="s">
        <v>80</v>
      </c>
      <c r="B31" s="44"/>
      <c r="C31" s="44"/>
      <c r="D31" s="44"/>
      <c r="E31" s="45"/>
      <c r="F31" s="45"/>
      <c r="G31" s="45"/>
      <c r="H31" s="45"/>
      <c r="I31" s="46"/>
      <c r="J31" s="46"/>
      <c r="K31" s="46"/>
      <c r="L31" s="232">
        <f>L7-L28</f>
        <v>1485943</v>
      </c>
      <c r="M31" s="233"/>
    </row>
    <row r="32" spans="1:23" s="7" customFormat="1" ht="15.75" customHeight="1">
      <c r="A32" s="34"/>
      <c r="B32" s="35" t="s">
        <v>81</v>
      </c>
      <c r="C32" s="35"/>
      <c r="D32" s="29"/>
      <c r="E32" s="35"/>
      <c r="F32" s="35"/>
      <c r="G32" s="127"/>
      <c r="H32" s="127"/>
      <c r="I32" s="37"/>
      <c r="J32" s="37"/>
      <c r="K32" s="37"/>
      <c r="L32" s="234"/>
      <c r="M32" s="235"/>
    </row>
    <row r="33" spans="1:13" s="7" customFormat="1" ht="15.75" customHeight="1">
      <c r="A33" s="34"/>
      <c r="B33" s="35"/>
      <c r="C33" s="29" t="s">
        <v>82</v>
      </c>
      <c r="D33" s="29"/>
      <c r="E33" s="35"/>
      <c r="F33" s="35"/>
      <c r="G33" s="127"/>
      <c r="H33" s="127"/>
      <c r="I33" s="37"/>
      <c r="J33" s="37"/>
      <c r="K33" s="37"/>
      <c r="L33" s="234"/>
      <c r="M33" s="235"/>
    </row>
    <row r="34" spans="1:13" s="7" customFormat="1" ht="15.75" customHeight="1">
      <c r="A34" s="34"/>
      <c r="B34" s="35"/>
      <c r="C34" s="39" t="s">
        <v>83</v>
      </c>
      <c r="D34" s="39"/>
      <c r="E34" s="35"/>
      <c r="F34" s="35"/>
      <c r="G34" s="127"/>
      <c r="H34" s="127"/>
      <c r="I34" s="37"/>
      <c r="J34" s="37"/>
      <c r="K34" s="37"/>
      <c r="L34" s="234"/>
      <c r="M34" s="235"/>
    </row>
    <row r="35" spans="1:13" s="7" customFormat="1" ht="15.75" customHeight="1">
      <c r="A35" s="34"/>
      <c r="B35" s="35"/>
      <c r="C35" s="29" t="s">
        <v>84</v>
      </c>
      <c r="D35" s="29"/>
      <c r="E35" s="35"/>
      <c r="F35" s="29"/>
      <c r="G35" s="35"/>
      <c r="H35" s="35"/>
      <c r="I35" s="38"/>
      <c r="J35" s="38"/>
      <c r="K35" s="38"/>
      <c r="L35" s="234"/>
      <c r="M35" s="235"/>
    </row>
    <row r="36" spans="1:13" s="7" customFormat="1" ht="15.75" customHeight="1">
      <c r="A36" s="34"/>
      <c r="B36" s="35"/>
      <c r="C36" s="35" t="s">
        <v>85</v>
      </c>
      <c r="D36" s="35"/>
      <c r="E36" s="35"/>
      <c r="F36" s="35"/>
      <c r="G36" s="35"/>
      <c r="H36" s="35"/>
      <c r="I36" s="38"/>
      <c r="J36" s="38"/>
      <c r="K36" s="38"/>
      <c r="L36" s="234"/>
      <c r="M36" s="235"/>
    </row>
    <row r="37" spans="1:13" s="7" customFormat="1" ht="15.75" customHeight="1">
      <c r="A37" s="34"/>
      <c r="B37" s="35"/>
      <c r="C37" s="35" t="s">
        <v>38</v>
      </c>
      <c r="D37" s="35"/>
      <c r="E37" s="35"/>
      <c r="F37" s="35"/>
      <c r="G37" s="35"/>
      <c r="H37" s="35"/>
      <c r="I37" s="38"/>
      <c r="J37" s="38"/>
      <c r="K37" s="38"/>
      <c r="L37" s="234"/>
      <c r="M37" s="235"/>
    </row>
    <row r="38" spans="1:13" s="7" customFormat="1" ht="15.75" customHeight="1">
      <c r="A38" s="34"/>
      <c r="B38" s="35" t="s">
        <v>86</v>
      </c>
      <c r="C38" s="35"/>
      <c r="D38" s="35"/>
      <c r="E38" s="35"/>
      <c r="F38" s="35"/>
      <c r="G38" s="35"/>
      <c r="H38" s="35"/>
      <c r="I38" s="42"/>
      <c r="J38" s="42"/>
      <c r="K38" s="42"/>
      <c r="L38" s="234"/>
      <c r="M38" s="235"/>
    </row>
    <row r="39" spans="1:13" s="7" customFormat="1" ht="15.75" customHeight="1">
      <c r="A39" s="34"/>
      <c r="B39" s="35"/>
      <c r="C39" s="35" t="s">
        <v>87</v>
      </c>
      <c r="D39" s="35"/>
      <c r="E39" s="35"/>
      <c r="F39" s="35"/>
      <c r="G39" s="35"/>
      <c r="H39" s="35"/>
      <c r="I39" s="42"/>
      <c r="J39" s="42"/>
      <c r="K39" s="42"/>
      <c r="L39" s="234"/>
      <c r="M39" s="235"/>
    </row>
    <row r="40" spans="1:13" s="7" customFormat="1" ht="15.75" customHeight="1" thickBot="1">
      <c r="A40" s="34"/>
      <c r="B40" s="35"/>
      <c r="C40" s="35" t="s">
        <v>16</v>
      </c>
      <c r="D40" s="35"/>
      <c r="E40" s="35"/>
      <c r="F40" s="35"/>
      <c r="G40" s="35"/>
      <c r="H40" s="35"/>
      <c r="I40" s="42"/>
      <c r="J40" s="42"/>
      <c r="K40" s="42"/>
      <c r="L40" s="165"/>
      <c r="M40" s="160"/>
    </row>
    <row r="41" spans="1:13" s="7" customFormat="1" ht="15.75" customHeight="1" thickBot="1">
      <c r="A41" s="47" t="s">
        <v>88</v>
      </c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236">
        <f>L31-L32-L38</f>
        <v>1485943</v>
      </c>
      <c r="M41" s="237"/>
    </row>
    <row r="42" spans="1:13" s="7" customFormat="1" ht="3.75" customHeight="1">
      <c r="A42" s="50"/>
      <c r="B42" s="50"/>
      <c r="C42" s="50"/>
      <c r="D42" s="51"/>
      <c r="E42" s="51"/>
      <c r="F42" s="51"/>
      <c r="G42" s="51"/>
      <c r="H42" s="51"/>
      <c r="I42" s="52"/>
      <c r="J42" s="52"/>
      <c r="K42" s="52"/>
      <c r="L42" s="156"/>
      <c r="M42" s="156"/>
    </row>
    <row r="43" spans="1:13" s="7" customFormat="1" ht="15.6" customHeight="1">
      <c r="A43" s="35"/>
      <c r="B43" s="35"/>
      <c r="C43" s="53"/>
      <c r="D43" s="53"/>
      <c r="E43" s="53"/>
      <c r="F43" s="53"/>
      <c r="G43" s="53"/>
      <c r="H43" s="53"/>
      <c r="I43" s="42"/>
      <c r="J43" s="42"/>
      <c r="K43" s="42"/>
      <c r="L43" s="156"/>
      <c r="M43" s="156"/>
    </row>
    <row r="44" spans="1:13" s="7" customFormat="1" ht="15.6" customHeight="1">
      <c r="A44" s="35"/>
      <c r="B44" s="35"/>
      <c r="C44" s="35"/>
      <c r="D44" s="53"/>
      <c r="E44" s="53"/>
      <c r="F44" s="53"/>
      <c r="G44" s="53"/>
      <c r="H44" s="53"/>
      <c r="I44" s="42"/>
      <c r="J44" s="42"/>
      <c r="K44" s="42"/>
      <c r="L44" s="156"/>
      <c r="M44" s="156"/>
    </row>
    <row r="45" spans="1:13" s="7" customFormat="1" ht="15.6" customHeight="1">
      <c r="L45" s="156"/>
      <c r="M45" s="156"/>
    </row>
    <row r="46" spans="1:13" s="7" customFormat="1" ht="3.75" customHeight="1">
      <c r="L46" s="156"/>
      <c r="M46" s="156"/>
    </row>
    <row r="47" spans="1:13" s="7" customFormat="1" ht="15.6" customHeight="1">
      <c r="L47" s="156"/>
      <c r="M47" s="156"/>
    </row>
    <row r="48" spans="1:13" s="7" customFormat="1" ht="15.6" customHeight="1">
      <c r="L48" s="156"/>
      <c r="M48" s="156"/>
    </row>
    <row r="49" spans="1:16" s="7" customFormat="1" ht="15.6" customHeight="1">
      <c r="L49" s="156"/>
      <c r="M49" s="156"/>
    </row>
    <row r="50" spans="1:16" s="7" customFormat="1" ht="15.6" customHeight="1">
      <c r="L50" s="156"/>
      <c r="M50" s="156"/>
    </row>
    <row r="51" spans="1:16" s="7" customFormat="1" ht="15.6" customHeight="1">
      <c r="L51" s="156"/>
      <c r="M51" s="156"/>
    </row>
    <row r="52" spans="1:16" s="7" customFormat="1" ht="15.6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156"/>
      <c r="M52" s="156"/>
    </row>
    <row r="53" spans="1:16" s="7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56"/>
      <c r="M53" s="156"/>
    </row>
    <row r="54" spans="1:16" s="7" customFormat="1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56"/>
      <c r="M54" s="156"/>
    </row>
    <row r="55" spans="1:16" s="7" customFormat="1" ht="5.25" customHeight="1">
      <c r="L55" s="156"/>
      <c r="M55" s="156"/>
    </row>
    <row r="56" spans="1:16" s="7" customFormat="1" ht="15.6" customHeight="1">
      <c r="L56" s="156"/>
      <c r="M56" s="156"/>
    </row>
    <row r="57" spans="1:16" s="7" customFormat="1" ht="15.6" customHeight="1">
      <c r="L57" s="156"/>
      <c r="M57" s="156"/>
    </row>
    <row r="58" spans="1:16" s="7" customFormat="1" ht="15.6" customHeight="1">
      <c r="L58" s="156"/>
      <c r="M58" s="156"/>
    </row>
    <row r="59" spans="1:16" s="7" customFormat="1" ht="15.6" customHeight="1">
      <c r="L59" s="156"/>
      <c r="M59" s="156"/>
    </row>
    <row r="60" spans="1:16" s="7" customFormat="1" ht="15.6" customHeight="1">
      <c r="L60" s="156"/>
      <c r="M60" s="156"/>
    </row>
    <row r="61" spans="1:16" s="7" customFormat="1" ht="15.6" customHeight="1">
      <c r="L61" s="156"/>
      <c r="M61" s="156"/>
    </row>
    <row r="62" spans="1:16" s="7" customFormat="1" ht="15.6" customHeight="1">
      <c r="L62" s="156"/>
      <c r="M62" s="156"/>
    </row>
    <row r="63" spans="1:16" s="6" customFormat="1" ht="12.9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156"/>
      <c r="M63" s="156"/>
      <c r="N63" s="7"/>
      <c r="O63" s="7"/>
      <c r="P63" s="7"/>
    </row>
    <row r="64" spans="1:16" ht="18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154"/>
      <c r="M64" s="154"/>
      <c r="N64" s="6"/>
      <c r="O64" s="6"/>
      <c r="P64" s="6"/>
    </row>
    <row r="65" spans="1:16" ht="27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6" s="7" customFormat="1" ht="18" customHeight="1">
      <c r="L66" s="155"/>
      <c r="M66" s="155"/>
      <c r="N66" s="1"/>
      <c r="O66" s="1"/>
      <c r="P66" s="1"/>
    </row>
    <row r="67" spans="1:16" s="7" customFormat="1" ht="18" customHeight="1">
      <c r="L67" s="156"/>
      <c r="M67" s="156"/>
    </row>
    <row r="68" spans="1:16" s="7" customFormat="1" ht="18" customHeight="1">
      <c r="L68" s="156"/>
      <c r="M68" s="156"/>
    </row>
    <row r="69" spans="1:16" s="7" customFormat="1" ht="18" customHeight="1">
      <c r="L69" s="156"/>
      <c r="M69" s="156"/>
    </row>
    <row r="70" spans="1:16" s="7" customFormat="1" ht="18" customHeight="1">
      <c r="L70" s="156"/>
      <c r="M70" s="156"/>
    </row>
    <row r="71" spans="1:16" s="7" customFormat="1" ht="18" customHeight="1">
      <c r="L71" s="156"/>
      <c r="M71" s="156"/>
    </row>
    <row r="72" spans="1:16" s="7" customFormat="1" ht="18" customHeight="1">
      <c r="L72" s="156"/>
      <c r="M72" s="156"/>
    </row>
    <row r="73" spans="1:16" s="7" customFormat="1" ht="18" customHeight="1">
      <c r="L73" s="156"/>
      <c r="M73" s="156"/>
    </row>
    <row r="74" spans="1:16" s="7" customFormat="1" ht="18" customHeight="1">
      <c r="L74" s="156"/>
      <c r="M74" s="156"/>
    </row>
    <row r="75" spans="1:16" s="7" customFormat="1" ht="18" customHeight="1">
      <c r="L75" s="156"/>
      <c r="M75" s="156"/>
    </row>
    <row r="76" spans="1:16" s="7" customFormat="1" ht="18" customHeight="1">
      <c r="L76" s="156"/>
      <c r="M76" s="156"/>
    </row>
    <row r="77" spans="1:16" s="7" customFormat="1" ht="18" customHeight="1">
      <c r="L77" s="156"/>
      <c r="M77" s="156"/>
    </row>
    <row r="78" spans="1:16" s="7" customFormat="1" ht="18" customHeight="1">
      <c r="L78" s="156"/>
      <c r="M78" s="156"/>
    </row>
    <row r="79" spans="1:16" s="7" customFormat="1" ht="18" customHeight="1">
      <c r="L79" s="156"/>
      <c r="M79" s="156"/>
    </row>
    <row r="80" spans="1:16" s="7" customFormat="1" ht="18" customHeight="1">
      <c r="L80" s="156"/>
      <c r="M80" s="156"/>
    </row>
    <row r="81" spans="1:13" s="7" customFormat="1" ht="18" customHeight="1">
      <c r="L81" s="156"/>
      <c r="M81" s="156"/>
    </row>
    <row r="82" spans="1:13" s="7" customFormat="1" ht="18" customHeight="1">
      <c r="L82" s="156"/>
      <c r="M82" s="156"/>
    </row>
    <row r="83" spans="1:13" s="7" customFormat="1" ht="18" customHeight="1">
      <c r="L83" s="156"/>
      <c r="M83" s="156"/>
    </row>
    <row r="84" spans="1:13" s="7" customFormat="1" ht="18" customHeight="1">
      <c r="L84" s="156"/>
      <c r="M84" s="156"/>
    </row>
    <row r="85" spans="1:13" s="7" customFormat="1" ht="18" customHeight="1">
      <c r="L85" s="156"/>
      <c r="M85" s="156"/>
    </row>
    <row r="86" spans="1:13" s="7" customFormat="1" ht="18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156"/>
      <c r="M86" s="156"/>
    </row>
    <row r="87" spans="1:13" s="7" customFormat="1" ht="18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156"/>
      <c r="M87" s="156"/>
    </row>
    <row r="88" spans="1:13" s="7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56"/>
      <c r="M88" s="156"/>
    </row>
    <row r="89" spans="1:13" s="7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56"/>
      <c r="M89" s="156"/>
    </row>
    <row r="90" spans="1:13" s="7" customFormat="1" ht="18" customHeight="1">
      <c r="L90" s="156"/>
      <c r="M90" s="156"/>
    </row>
    <row r="91" spans="1:13" s="7" customFormat="1" ht="18" customHeight="1">
      <c r="L91" s="156"/>
      <c r="M91" s="156"/>
    </row>
    <row r="92" spans="1:13" s="7" customFormat="1" ht="18" customHeight="1">
      <c r="L92" s="156"/>
      <c r="M92" s="156"/>
    </row>
    <row r="93" spans="1:13" s="7" customFormat="1" ht="18" customHeight="1">
      <c r="L93" s="156"/>
      <c r="M93" s="156"/>
    </row>
    <row r="94" spans="1:13" s="7" customFormat="1" ht="18" customHeight="1">
      <c r="L94" s="156"/>
      <c r="M94" s="156"/>
    </row>
    <row r="95" spans="1:13" s="7" customFormat="1" ht="18" customHeight="1">
      <c r="L95" s="156"/>
      <c r="M95" s="156"/>
    </row>
    <row r="96" spans="1:13" s="7" customFormat="1" ht="18" customHeight="1">
      <c r="L96" s="156"/>
      <c r="M96" s="156"/>
    </row>
    <row r="97" spans="1:16" s="28" customFormat="1" ht="18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156"/>
      <c r="M97" s="156"/>
      <c r="N97" s="7"/>
      <c r="O97" s="7"/>
      <c r="P97" s="7"/>
    </row>
    <row r="98" spans="1:16" s="6" customFormat="1" ht="12.9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153"/>
      <c r="M98" s="153"/>
      <c r="N98" s="28"/>
      <c r="O98" s="28"/>
      <c r="P98" s="28"/>
    </row>
    <row r="99" spans="1:16" ht="18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154"/>
      <c r="M99" s="154"/>
      <c r="N99" s="6"/>
      <c r="O99" s="6"/>
      <c r="P99" s="6"/>
    </row>
    <row r="100" spans="1:16" ht="27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6" s="7" customFormat="1" ht="18" customHeight="1">
      <c r="L101" s="155"/>
      <c r="M101" s="155"/>
      <c r="N101" s="1"/>
      <c r="O101" s="1"/>
      <c r="P101" s="1"/>
    </row>
    <row r="102" spans="1:16" s="7" customFormat="1" ht="18" customHeight="1">
      <c r="L102" s="156"/>
      <c r="M102" s="156"/>
    </row>
    <row r="103" spans="1:16" s="7" customFormat="1" ht="18" customHeight="1">
      <c r="L103" s="156"/>
      <c r="M103" s="156"/>
    </row>
    <row r="104" spans="1:16" s="7" customFormat="1" ht="18" customHeight="1">
      <c r="L104" s="156"/>
      <c r="M104" s="156"/>
    </row>
    <row r="105" spans="1:16" s="7" customFormat="1" ht="18" customHeight="1">
      <c r="L105" s="156"/>
      <c r="M105" s="156"/>
    </row>
    <row r="106" spans="1:16" s="7" customFormat="1" ht="18" customHeight="1">
      <c r="L106" s="156"/>
      <c r="M106" s="156"/>
    </row>
    <row r="107" spans="1:16" s="7" customFormat="1" ht="18" customHeight="1">
      <c r="L107" s="156"/>
      <c r="M107" s="156"/>
    </row>
    <row r="108" spans="1:16" s="7" customFormat="1" ht="18" customHeight="1">
      <c r="L108" s="156"/>
      <c r="M108" s="156"/>
    </row>
    <row r="109" spans="1:16" s="7" customFormat="1" ht="18" customHeight="1">
      <c r="L109" s="156"/>
      <c r="M109" s="156"/>
    </row>
    <row r="110" spans="1:16" s="7" customFormat="1" ht="18" customHeight="1">
      <c r="L110" s="156"/>
      <c r="M110" s="156"/>
    </row>
    <row r="111" spans="1:16" s="7" customFormat="1" ht="18" customHeight="1">
      <c r="L111" s="156"/>
      <c r="M111" s="156"/>
    </row>
    <row r="112" spans="1:16" s="7" customFormat="1" ht="18" customHeight="1">
      <c r="L112" s="156"/>
      <c r="M112" s="156"/>
    </row>
    <row r="113" spans="1:13" s="7" customFormat="1" ht="18" customHeight="1">
      <c r="L113" s="156"/>
      <c r="M113" s="156"/>
    </row>
    <row r="114" spans="1:13" s="7" customFormat="1" ht="18" customHeight="1">
      <c r="L114" s="156"/>
      <c r="M114" s="156"/>
    </row>
    <row r="115" spans="1:13" s="7" customFormat="1" ht="18" customHeight="1">
      <c r="L115" s="156"/>
      <c r="M115" s="156"/>
    </row>
    <row r="116" spans="1:13" s="7" customFormat="1" ht="18" customHeight="1">
      <c r="L116" s="156"/>
      <c r="M116" s="156"/>
    </row>
    <row r="117" spans="1:13" s="7" customFormat="1" ht="18" customHeight="1">
      <c r="L117" s="156"/>
      <c r="M117" s="156"/>
    </row>
    <row r="118" spans="1:13" s="7" customFormat="1" ht="18" customHeight="1">
      <c r="L118" s="156"/>
      <c r="M118" s="156"/>
    </row>
    <row r="119" spans="1:13" s="7" customFormat="1" ht="18" customHeight="1">
      <c r="L119" s="156"/>
      <c r="M119" s="156"/>
    </row>
    <row r="120" spans="1:13" s="7" customFormat="1" ht="18" customHeight="1">
      <c r="L120" s="156"/>
      <c r="M120" s="156"/>
    </row>
    <row r="121" spans="1:13" s="7" customFormat="1" ht="18" customHeight="1">
      <c r="L121" s="156"/>
      <c r="M121" s="156"/>
    </row>
    <row r="122" spans="1:13" s="7" customFormat="1" ht="18" customHeight="1">
      <c r="L122" s="156"/>
      <c r="M122" s="156"/>
    </row>
    <row r="123" spans="1:13" s="7" customFormat="1" ht="18" customHeight="1">
      <c r="L123" s="156"/>
      <c r="M123" s="156"/>
    </row>
    <row r="124" spans="1:13" s="7" customFormat="1" ht="18" customHeight="1">
      <c r="L124" s="156"/>
      <c r="M124" s="156"/>
    </row>
    <row r="125" spans="1:13" s="7" customFormat="1" ht="18" customHeight="1">
      <c r="L125" s="156"/>
      <c r="M125" s="156"/>
    </row>
    <row r="126" spans="1:13" s="7" customFormat="1" ht="18" customHeight="1">
      <c r="L126" s="156"/>
      <c r="M126" s="156"/>
    </row>
    <row r="127" spans="1:13" s="7" customFormat="1" ht="18" customHeight="1">
      <c r="L127" s="156"/>
      <c r="M127" s="156"/>
    </row>
    <row r="128" spans="1:13" s="7" customFormat="1" ht="18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156"/>
      <c r="M128" s="156"/>
    </row>
    <row r="129" spans="1:16" s="7" customFormat="1" ht="18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156"/>
      <c r="M129" s="156"/>
    </row>
    <row r="130" spans="1:16" s="7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56"/>
      <c r="M130" s="156"/>
    </row>
    <row r="131" spans="1:16" s="7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56"/>
      <c r="M131" s="156"/>
    </row>
    <row r="132" spans="1:16" s="7" customFormat="1" ht="18" customHeight="1">
      <c r="L132" s="156"/>
      <c r="M132" s="156"/>
    </row>
    <row r="133" spans="1:16" s="7" customFormat="1" ht="18" customHeight="1">
      <c r="L133" s="156"/>
      <c r="M133" s="156"/>
    </row>
    <row r="134" spans="1:16" s="7" customFormat="1" ht="18" customHeight="1">
      <c r="L134" s="156"/>
      <c r="M134" s="156"/>
    </row>
    <row r="135" spans="1:16" s="7" customFormat="1" ht="18" customHeight="1">
      <c r="L135" s="156"/>
      <c r="M135" s="156"/>
    </row>
    <row r="136" spans="1:16" s="7" customFormat="1" ht="18" customHeight="1">
      <c r="L136" s="156"/>
      <c r="M136" s="156"/>
    </row>
    <row r="137" spans="1:16" s="7" customFormat="1" ht="18" customHeight="1">
      <c r="L137" s="156"/>
      <c r="M137" s="156"/>
    </row>
    <row r="138" spans="1:16" s="7" customFormat="1" ht="18" customHeight="1">
      <c r="L138" s="156"/>
      <c r="M138" s="156"/>
    </row>
    <row r="139" spans="1:16" s="28" customFormat="1" ht="18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156"/>
      <c r="M139" s="156"/>
      <c r="N139" s="7"/>
      <c r="O139" s="7"/>
      <c r="P139" s="7"/>
    </row>
    <row r="140" spans="1:16" s="6" customFormat="1" ht="12.9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153"/>
      <c r="M140" s="153"/>
      <c r="N140" s="28"/>
      <c r="O140" s="28"/>
      <c r="P140" s="28"/>
    </row>
    <row r="141" spans="1:16" ht="18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154"/>
      <c r="M141" s="154"/>
      <c r="N141" s="6"/>
      <c r="O141" s="6"/>
      <c r="P141" s="6"/>
    </row>
    <row r="142" spans="1:16" ht="27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6" s="7" customFormat="1" ht="14.45" customHeight="1">
      <c r="L143" s="155"/>
      <c r="M143" s="155"/>
      <c r="N143" s="1"/>
      <c r="O143" s="1"/>
      <c r="P143" s="1"/>
    </row>
    <row r="144" spans="1:16" s="7" customFormat="1" ht="14.45" customHeight="1">
      <c r="L144" s="156"/>
      <c r="M144" s="156"/>
    </row>
    <row r="145" spans="12:13" s="7" customFormat="1" ht="14.45" customHeight="1">
      <c r="L145" s="156"/>
      <c r="M145" s="156"/>
    </row>
    <row r="146" spans="12:13" s="7" customFormat="1" ht="14.45" customHeight="1">
      <c r="L146" s="156"/>
      <c r="M146" s="156"/>
    </row>
    <row r="147" spans="12:13" s="7" customFormat="1" ht="14.45" customHeight="1">
      <c r="L147" s="156"/>
      <c r="M147" s="156"/>
    </row>
    <row r="148" spans="12:13" s="7" customFormat="1" ht="14.45" customHeight="1">
      <c r="L148" s="156"/>
      <c r="M148" s="156"/>
    </row>
    <row r="149" spans="12:13" s="7" customFormat="1" ht="14.45" customHeight="1">
      <c r="L149" s="156"/>
      <c r="M149" s="156"/>
    </row>
    <row r="150" spans="12:13" s="7" customFormat="1" ht="14.45" customHeight="1">
      <c r="L150" s="156"/>
      <c r="M150" s="156"/>
    </row>
    <row r="151" spans="12:13" s="7" customFormat="1" ht="14.45" customHeight="1">
      <c r="L151" s="156"/>
      <c r="M151" s="156"/>
    </row>
    <row r="152" spans="12:13" s="7" customFormat="1" ht="14.45" customHeight="1">
      <c r="L152" s="156"/>
      <c r="M152" s="156"/>
    </row>
    <row r="153" spans="12:13" s="7" customFormat="1" ht="14.45" customHeight="1">
      <c r="L153" s="156"/>
      <c r="M153" s="156"/>
    </row>
    <row r="154" spans="12:13" s="7" customFormat="1" ht="14.45" customHeight="1">
      <c r="L154" s="156"/>
      <c r="M154" s="156"/>
    </row>
    <row r="155" spans="12:13" s="7" customFormat="1" ht="14.45" customHeight="1">
      <c r="L155" s="156"/>
      <c r="M155" s="156"/>
    </row>
    <row r="156" spans="12:13" s="7" customFormat="1" ht="14.45" customHeight="1">
      <c r="L156" s="156"/>
      <c r="M156" s="156"/>
    </row>
    <row r="157" spans="12:13" s="7" customFormat="1" ht="14.45" customHeight="1">
      <c r="L157" s="156"/>
      <c r="M157" s="156"/>
    </row>
    <row r="158" spans="12:13" s="7" customFormat="1" ht="14.45" customHeight="1">
      <c r="L158" s="156"/>
      <c r="M158" s="156"/>
    </row>
    <row r="159" spans="12:13" s="7" customFormat="1" ht="14.45" customHeight="1">
      <c r="L159" s="156"/>
      <c r="M159" s="156"/>
    </row>
    <row r="160" spans="12:13" s="7" customFormat="1" ht="14.45" customHeight="1">
      <c r="L160" s="156"/>
      <c r="M160" s="156"/>
    </row>
    <row r="161" spans="12:13" s="7" customFormat="1" ht="14.45" customHeight="1">
      <c r="L161" s="156"/>
      <c r="M161" s="156"/>
    </row>
    <row r="162" spans="12:13" s="7" customFormat="1" ht="14.45" customHeight="1">
      <c r="L162" s="156"/>
      <c r="M162" s="156"/>
    </row>
    <row r="163" spans="12:13" s="7" customFormat="1" ht="14.45" customHeight="1">
      <c r="L163" s="156"/>
      <c r="M163" s="156"/>
    </row>
    <row r="164" spans="12:13" s="7" customFormat="1" ht="14.45" customHeight="1">
      <c r="L164" s="156"/>
      <c r="M164" s="156"/>
    </row>
    <row r="165" spans="12:13" s="7" customFormat="1" ht="14.45" customHeight="1">
      <c r="L165" s="156"/>
      <c r="M165" s="156"/>
    </row>
    <row r="166" spans="12:13" s="7" customFormat="1" ht="14.45" customHeight="1">
      <c r="L166" s="156"/>
      <c r="M166" s="156"/>
    </row>
    <row r="167" spans="12:13" s="7" customFormat="1" ht="14.45" customHeight="1">
      <c r="L167" s="156"/>
      <c r="M167" s="156"/>
    </row>
    <row r="168" spans="12:13" s="7" customFormat="1" ht="14.45" customHeight="1">
      <c r="L168" s="156"/>
      <c r="M168" s="156"/>
    </row>
    <row r="169" spans="12:13" s="7" customFormat="1" ht="14.45" customHeight="1">
      <c r="L169" s="156"/>
      <c r="M169" s="156"/>
    </row>
    <row r="170" spans="12:13" s="7" customFormat="1" ht="14.45" customHeight="1">
      <c r="L170" s="156"/>
      <c r="M170" s="156"/>
    </row>
    <row r="171" spans="12:13" s="7" customFormat="1" ht="14.45" customHeight="1">
      <c r="L171" s="156"/>
      <c r="M171" s="156"/>
    </row>
    <row r="172" spans="12:13" s="7" customFormat="1" ht="14.45" customHeight="1">
      <c r="L172" s="156"/>
      <c r="M172" s="156"/>
    </row>
    <row r="173" spans="12:13" s="7" customFormat="1" ht="14.45" customHeight="1">
      <c r="L173" s="156"/>
      <c r="M173" s="156"/>
    </row>
    <row r="174" spans="12:13" s="7" customFormat="1" ht="14.45" customHeight="1">
      <c r="L174" s="156"/>
      <c r="M174" s="156"/>
    </row>
    <row r="175" spans="12:13" s="7" customFormat="1" ht="14.45" customHeight="1">
      <c r="L175" s="156"/>
      <c r="M175" s="156"/>
    </row>
    <row r="176" spans="12:13" s="7" customFormat="1" ht="14.45" customHeight="1">
      <c r="L176" s="156"/>
      <c r="M176" s="156"/>
    </row>
    <row r="177" spans="1:13" s="7" customFormat="1" ht="14.45" customHeight="1">
      <c r="L177" s="156"/>
      <c r="M177" s="156"/>
    </row>
    <row r="178" spans="1:13" s="7" customFormat="1" ht="14.45" customHeight="1">
      <c r="L178" s="156"/>
      <c r="M178" s="156"/>
    </row>
    <row r="179" spans="1:13" s="7" customFormat="1" ht="14.45" customHeight="1">
      <c r="L179" s="156"/>
      <c r="M179" s="156"/>
    </row>
    <row r="180" spans="1:13" s="7" customFormat="1" ht="14.45" customHeight="1">
      <c r="L180" s="156"/>
      <c r="M180" s="156"/>
    </row>
    <row r="181" spans="1:13" s="7" customFormat="1" ht="14.45" customHeight="1">
      <c r="L181" s="156"/>
      <c r="M181" s="156"/>
    </row>
    <row r="182" spans="1:13" s="7" customFormat="1" ht="14.4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156"/>
      <c r="M182" s="156"/>
    </row>
    <row r="183" spans="1:13" s="7" customFormat="1" ht="14.4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156"/>
      <c r="M183" s="156"/>
    </row>
    <row r="184" spans="1:13" s="7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56"/>
      <c r="M184" s="156"/>
    </row>
    <row r="185" spans="1:13" s="7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56"/>
      <c r="M185" s="156"/>
    </row>
    <row r="186" spans="1:13" s="7" customFormat="1" ht="14.45" customHeight="1">
      <c r="L186" s="156"/>
      <c r="M186" s="156"/>
    </row>
    <row r="187" spans="1:13" s="7" customFormat="1" ht="14.45" customHeight="1">
      <c r="L187" s="156"/>
      <c r="M187" s="156"/>
    </row>
    <row r="188" spans="1:13" s="7" customFormat="1" ht="14.45" customHeight="1">
      <c r="L188" s="156"/>
      <c r="M188" s="156"/>
    </row>
    <row r="189" spans="1:13" s="7" customFormat="1" ht="14.45" customHeight="1">
      <c r="L189" s="156"/>
      <c r="M189" s="156"/>
    </row>
    <row r="190" spans="1:13" s="7" customFormat="1" ht="14.45" customHeight="1">
      <c r="L190" s="156"/>
      <c r="M190" s="156"/>
    </row>
    <row r="191" spans="1:13" s="7" customFormat="1" ht="14.45" customHeight="1">
      <c r="L191" s="156"/>
      <c r="M191" s="156"/>
    </row>
    <row r="192" spans="1:13" s="7" customFormat="1" ht="14.45" customHeight="1">
      <c r="L192" s="156"/>
      <c r="M192" s="156"/>
    </row>
    <row r="193" spans="1:16" s="29" customFormat="1" ht="14.4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156"/>
      <c r="M193" s="156"/>
      <c r="N193" s="7"/>
      <c r="O193" s="7"/>
      <c r="P193" s="7"/>
    </row>
    <row r="194" spans="1:16" s="6" customFormat="1" ht="12.9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35"/>
      <c r="M194" s="35"/>
      <c r="N194" s="29"/>
      <c r="O194" s="29"/>
      <c r="P194" s="29"/>
    </row>
    <row r="195" spans="1:16" ht="18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154"/>
      <c r="M195" s="154"/>
      <c r="N195" s="6"/>
      <c r="O195" s="6"/>
      <c r="P195" s="6"/>
    </row>
    <row r="196" spans="1:16" ht="27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6" s="7" customFormat="1" ht="13.5" customHeight="1">
      <c r="L197" s="155"/>
      <c r="M197" s="155"/>
      <c r="N197" s="1"/>
      <c r="O197" s="1"/>
      <c r="P197" s="1"/>
    </row>
    <row r="198" spans="1:16" s="7" customFormat="1" ht="13.5" customHeight="1">
      <c r="L198" s="156"/>
      <c r="M198" s="156"/>
    </row>
    <row r="199" spans="1:16" s="7" customFormat="1" ht="13.5" customHeight="1">
      <c r="L199" s="156"/>
      <c r="M199" s="156"/>
    </row>
    <row r="200" spans="1:16" s="7" customFormat="1" ht="13.5" customHeight="1">
      <c r="L200" s="156"/>
      <c r="M200" s="156"/>
    </row>
    <row r="201" spans="1:16" s="7" customFormat="1" ht="13.5" customHeight="1">
      <c r="L201" s="156"/>
      <c r="M201" s="156"/>
    </row>
    <row r="202" spans="1:16" s="7" customFormat="1" ht="13.5" customHeight="1">
      <c r="L202" s="156"/>
      <c r="M202" s="156"/>
    </row>
    <row r="203" spans="1:16" s="7" customFormat="1" ht="13.5" customHeight="1">
      <c r="L203" s="156"/>
      <c r="M203" s="156"/>
    </row>
    <row r="204" spans="1:16" s="7" customFormat="1" ht="13.5" customHeight="1">
      <c r="L204" s="156"/>
      <c r="M204" s="156"/>
    </row>
    <row r="205" spans="1:16" s="7" customFormat="1" ht="13.5" customHeight="1">
      <c r="L205" s="156"/>
      <c r="M205" s="156"/>
    </row>
    <row r="206" spans="1:16" s="7" customFormat="1" ht="13.5" customHeight="1">
      <c r="L206" s="156"/>
      <c r="M206" s="156"/>
    </row>
    <row r="207" spans="1:16" s="7" customFormat="1" ht="13.5" customHeight="1">
      <c r="L207" s="156"/>
      <c r="M207" s="156"/>
    </row>
    <row r="208" spans="1:16" s="7" customFormat="1" ht="13.5" customHeight="1">
      <c r="L208" s="156"/>
      <c r="M208" s="156"/>
    </row>
    <row r="209" spans="12:13" s="7" customFormat="1" ht="13.5" customHeight="1">
      <c r="L209" s="156"/>
      <c r="M209" s="156"/>
    </row>
    <row r="210" spans="12:13" s="7" customFormat="1" ht="13.5" customHeight="1">
      <c r="L210" s="156"/>
      <c r="M210" s="156"/>
    </row>
    <row r="211" spans="12:13" s="7" customFormat="1" ht="13.5" customHeight="1">
      <c r="L211" s="156"/>
      <c r="M211" s="156"/>
    </row>
    <row r="212" spans="12:13" s="7" customFormat="1" ht="13.5" customHeight="1">
      <c r="L212" s="156"/>
      <c r="M212" s="156"/>
    </row>
    <row r="213" spans="12:13" s="7" customFormat="1" ht="13.5" customHeight="1">
      <c r="L213" s="156"/>
      <c r="M213" s="156"/>
    </row>
    <row r="214" spans="12:13" s="7" customFormat="1" ht="13.5" customHeight="1">
      <c r="L214" s="156"/>
      <c r="M214" s="156"/>
    </row>
    <row r="215" spans="12:13" s="7" customFormat="1" ht="13.5" customHeight="1">
      <c r="L215" s="156"/>
      <c r="M215" s="156"/>
    </row>
    <row r="216" spans="12:13" s="7" customFormat="1" ht="13.5" customHeight="1">
      <c r="L216" s="156"/>
      <c r="M216" s="156"/>
    </row>
    <row r="217" spans="12:13" s="7" customFormat="1" ht="13.5" customHeight="1">
      <c r="L217" s="156"/>
      <c r="M217" s="156"/>
    </row>
    <row r="218" spans="12:13" s="7" customFormat="1" ht="13.5" customHeight="1">
      <c r="L218" s="156"/>
      <c r="M218" s="156"/>
    </row>
    <row r="219" spans="12:13" s="7" customFormat="1" ht="13.5" customHeight="1">
      <c r="L219" s="156"/>
      <c r="M219" s="156"/>
    </row>
    <row r="220" spans="12:13" s="7" customFormat="1" ht="13.5" customHeight="1">
      <c r="L220" s="156"/>
      <c r="M220" s="156"/>
    </row>
    <row r="221" spans="12:13" s="7" customFormat="1" ht="13.5" customHeight="1">
      <c r="L221" s="156"/>
      <c r="M221" s="156"/>
    </row>
    <row r="222" spans="12:13" s="7" customFormat="1" ht="13.5" customHeight="1">
      <c r="L222" s="156"/>
      <c r="M222" s="156"/>
    </row>
    <row r="223" spans="12:13" s="7" customFormat="1" ht="13.5" customHeight="1">
      <c r="L223" s="156"/>
      <c r="M223" s="156"/>
    </row>
    <row r="224" spans="12:13" s="7" customFormat="1" ht="13.5" customHeight="1">
      <c r="L224" s="156"/>
      <c r="M224" s="156"/>
    </row>
    <row r="225" spans="12:13" s="7" customFormat="1" ht="13.5" customHeight="1">
      <c r="L225" s="156"/>
      <c r="M225" s="156"/>
    </row>
    <row r="226" spans="12:13" s="7" customFormat="1" ht="13.5" customHeight="1">
      <c r="L226" s="156"/>
      <c r="M226" s="156"/>
    </row>
    <row r="227" spans="12:13" s="7" customFormat="1" ht="13.5" customHeight="1">
      <c r="L227" s="156"/>
      <c r="M227" s="156"/>
    </row>
    <row r="228" spans="12:13" s="7" customFormat="1" ht="13.5" customHeight="1">
      <c r="L228" s="156"/>
      <c r="M228" s="156"/>
    </row>
    <row r="229" spans="12:13" s="7" customFormat="1" ht="13.5" customHeight="1">
      <c r="L229" s="156"/>
      <c r="M229" s="156"/>
    </row>
    <row r="230" spans="12:13" s="7" customFormat="1" ht="13.5" customHeight="1">
      <c r="L230" s="156"/>
      <c r="M230" s="156"/>
    </row>
    <row r="231" spans="12:13" s="7" customFormat="1" ht="13.5" customHeight="1">
      <c r="L231" s="156"/>
      <c r="M231" s="156"/>
    </row>
    <row r="232" spans="12:13" s="7" customFormat="1" ht="13.5" customHeight="1">
      <c r="L232" s="156"/>
      <c r="M232" s="156"/>
    </row>
    <row r="233" spans="12:13" s="7" customFormat="1" ht="13.5" customHeight="1">
      <c r="L233" s="156"/>
      <c r="M233" s="156"/>
    </row>
    <row r="234" spans="12:13" s="7" customFormat="1" ht="13.5" customHeight="1">
      <c r="L234" s="156"/>
      <c r="M234" s="156"/>
    </row>
    <row r="235" spans="12:13" s="7" customFormat="1" ht="13.5" customHeight="1">
      <c r="L235" s="156"/>
      <c r="M235" s="156"/>
    </row>
    <row r="236" spans="12:13" s="7" customFormat="1" ht="13.5" customHeight="1">
      <c r="L236" s="156"/>
      <c r="M236" s="156"/>
    </row>
    <row r="237" spans="12:13" s="7" customFormat="1" ht="13.5" customHeight="1">
      <c r="L237" s="156"/>
      <c r="M237" s="156"/>
    </row>
    <row r="238" spans="12:13" s="7" customFormat="1" ht="13.5" customHeight="1">
      <c r="L238" s="156"/>
      <c r="M238" s="156"/>
    </row>
    <row r="239" spans="12:13" s="7" customFormat="1" ht="13.5" customHeight="1">
      <c r="L239" s="156"/>
      <c r="M239" s="156"/>
    </row>
    <row r="240" spans="12:13" s="7" customFormat="1" ht="13.5" customHeight="1">
      <c r="L240" s="156"/>
      <c r="M240" s="156"/>
    </row>
    <row r="241" spans="1:16" s="7" customFormat="1" ht="13.5" customHeight="1">
      <c r="B241" s="36"/>
      <c r="C241" s="36"/>
      <c r="D241" s="36"/>
      <c r="E241" s="36"/>
      <c r="F241" s="36"/>
      <c r="G241" s="36"/>
      <c r="H241" s="36"/>
      <c r="L241" s="156"/>
      <c r="M241" s="156"/>
    </row>
    <row r="242" spans="1:16" s="7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54"/>
      <c r="L242" s="156"/>
      <c r="M242" s="156"/>
    </row>
    <row r="243" spans="1:16" s="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56"/>
      <c r="M243" s="156"/>
    </row>
    <row r="244" spans="1:16" s="7" customFormat="1" ht="13.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3"/>
      <c r="L244" s="156"/>
      <c r="M244" s="156"/>
    </row>
    <row r="245" spans="1:16" s="7" customFormat="1" ht="13.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3"/>
      <c r="L245" s="156"/>
      <c r="M245" s="156"/>
    </row>
    <row r="246" spans="1:16" s="7" customFormat="1" ht="13.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3"/>
      <c r="L246" s="156"/>
      <c r="M246" s="156"/>
    </row>
    <row r="247" spans="1:16" s="7" customFormat="1" ht="13.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3"/>
      <c r="L247" s="156"/>
      <c r="M247" s="156"/>
    </row>
    <row r="248" spans="1:16" s="7" customFormat="1" ht="13.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3"/>
      <c r="L248" s="156"/>
      <c r="M248" s="156"/>
    </row>
    <row r="249" spans="1:16" s="7" customFormat="1" ht="13.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3"/>
      <c r="L249" s="156"/>
      <c r="M249" s="156"/>
    </row>
    <row r="250" spans="1:16" s="7" customFormat="1" ht="13.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36"/>
      <c r="L250" s="156"/>
      <c r="M250" s="156"/>
    </row>
    <row r="251" spans="1:16" s="7" customFormat="1" ht="13.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36"/>
      <c r="L251" s="156"/>
      <c r="M251" s="156"/>
    </row>
    <row r="252" spans="1:16" s="7" customFormat="1" ht="13.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3"/>
      <c r="L252" s="156"/>
      <c r="M252" s="156"/>
    </row>
    <row r="253" spans="1:16" s="30" customFormat="1" ht="13.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3"/>
      <c r="L253" s="156"/>
      <c r="M253" s="156"/>
      <c r="N253" s="7"/>
      <c r="O253" s="7"/>
      <c r="P253" s="7"/>
    </row>
    <row r="254" spans="1:16" ht="1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161"/>
      <c r="M254" s="161"/>
      <c r="N254" s="54"/>
      <c r="O254" s="54"/>
      <c r="P254" s="54"/>
    </row>
    <row r="255" spans="1:16" s="3" customFormat="1" ht="18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36"/>
      <c r="L255" s="155"/>
      <c r="M255" s="155"/>
      <c r="N255" s="1"/>
      <c r="O255" s="1"/>
      <c r="P255" s="1"/>
    </row>
    <row r="256" spans="1:16" s="3" customFormat="1" ht="18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151"/>
      <c r="M256" s="151"/>
    </row>
    <row r="257" spans="1:16" s="3" customFormat="1" ht="18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151"/>
      <c r="M257" s="151"/>
    </row>
    <row r="258" spans="1:16" s="3" customFormat="1" ht="18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151"/>
      <c r="M258" s="151"/>
    </row>
    <row r="259" spans="1:16" s="3" customFormat="1" ht="18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151"/>
      <c r="M259" s="151"/>
    </row>
    <row r="260" spans="1:16" s="3" customFormat="1" ht="18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151"/>
      <c r="M260" s="151"/>
    </row>
    <row r="261" spans="1:16" s="7" customFormat="1" ht="18" customHeight="1">
      <c r="L261" s="151"/>
      <c r="M261" s="151"/>
      <c r="N261" s="3"/>
      <c r="O261" s="3"/>
      <c r="P261" s="3"/>
    </row>
    <row r="262" spans="1:16" s="7" customFormat="1" ht="18" customHeight="1">
      <c r="L262" s="162"/>
      <c r="M262" s="162"/>
      <c r="N262" s="56"/>
      <c r="O262" s="36"/>
      <c r="P262" s="36"/>
    </row>
    <row r="263" spans="1:16" s="3" customFormat="1" ht="18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162"/>
      <c r="M263" s="162"/>
      <c r="N263" s="56"/>
      <c r="O263" s="36"/>
      <c r="P263" s="36"/>
    </row>
    <row r="264" spans="1:16" s="3" customFormat="1" ht="18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151"/>
      <c r="M264" s="151"/>
    </row>
    <row r="265" spans="1:16" s="3" customFormat="1" ht="18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151"/>
      <c r="M265" s="151"/>
    </row>
    <row r="266" spans="1:16" s="7" customFormat="1" ht="18" customHeight="1">
      <c r="L266" s="151"/>
      <c r="M266" s="151"/>
      <c r="N266" s="3"/>
      <c r="O266" s="3"/>
      <c r="P266" s="3"/>
    </row>
    <row r="267" spans="1:16" s="7" customFormat="1" ht="15" customHeight="1">
      <c r="L267" s="163"/>
      <c r="M267" s="163"/>
      <c r="N267" s="36"/>
      <c r="O267" s="36"/>
      <c r="P267" s="36"/>
    </row>
    <row r="268" spans="1:16" s="7" customFormat="1" ht="15" customHeight="1">
      <c r="L268" s="163"/>
      <c r="M268" s="163"/>
      <c r="N268" s="36"/>
      <c r="O268" s="36"/>
      <c r="P268" s="36"/>
    </row>
    <row r="269" spans="1:16" s="7" customFormat="1" ht="15" customHeight="1">
      <c r="K269" s="36"/>
      <c r="L269" s="163"/>
      <c r="M269" s="163"/>
      <c r="N269" s="36"/>
      <c r="O269" s="36"/>
      <c r="P269" s="36"/>
    </row>
    <row r="270" spans="1:16" s="7" customFormat="1" ht="15" customHeight="1">
      <c r="K270" s="36"/>
      <c r="L270" s="163"/>
      <c r="M270" s="163"/>
      <c r="N270" s="36"/>
      <c r="O270" s="36"/>
      <c r="P270" s="36"/>
    </row>
    <row r="271" spans="1:16" s="7" customFormat="1" ht="15" customHeight="1">
      <c r="K271" s="36"/>
      <c r="L271" s="163"/>
      <c r="M271" s="163"/>
      <c r="N271" s="36"/>
      <c r="O271" s="36"/>
      <c r="P271" s="36"/>
    </row>
    <row r="272" spans="1:16" s="7" customFormat="1" ht="15" customHeight="1">
      <c r="K272" s="36"/>
      <c r="L272" s="163"/>
      <c r="M272" s="163"/>
      <c r="N272" s="36"/>
      <c r="O272" s="36"/>
      <c r="P272" s="36"/>
    </row>
    <row r="273" spans="1:16" s="7" customFormat="1" ht="15" customHeight="1">
      <c r="K273" s="36"/>
      <c r="L273" s="163"/>
      <c r="M273" s="163"/>
      <c r="N273" s="36"/>
      <c r="O273" s="36"/>
      <c r="P273" s="36"/>
    </row>
    <row r="274" spans="1:16" s="7" customFormat="1" ht="15" customHeight="1">
      <c r="K274" s="36"/>
      <c r="L274" s="162"/>
      <c r="M274" s="162"/>
      <c r="N274" s="56"/>
      <c r="O274" s="36"/>
      <c r="P274" s="36"/>
    </row>
    <row r="275" spans="1:16" s="7" customFormat="1" ht="15" customHeight="1">
      <c r="K275" s="36"/>
      <c r="L275" s="162"/>
      <c r="M275" s="162"/>
      <c r="N275" s="56"/>
      <c r="O275" s="36"/>
      <c r="P275" s="36"/>
    </row>
    <row r="276" spans="1:16" s="7" customFormat="1" ht="15" customHeight="1">
      <c r="K276" s="36"/>
      <c r="L276" s="162"/>
      <c r="M276" s="162"/>
      <c r="N276" s="56"/>
      <c r="O276" s="36"/>
      <c r="P276" s="36"/>
    </row>
    <row r="277" spans="1:16" s="7" customFormat="1" ht="15" customHeight="1">
      <c r="K277" s="36"/>
      <c r="L277" s="163"/>
      <c r="M277" s="163"/>
      <c r="N277" s="36"/>
      <c r="O277" s="36"/>
      <c r="P277" s="36"/>
    </row>
    <row r="278" spans="1:16" s="7" customFormat="1" ht="15" customHeight="1">
      <c r="K278" s="36"/>
      <c r="L278" s="162"/>
      <c r="M278" s="162"/>
      <c r="N278" s="56"/>
      <c r="O278" s="36"/>
      <c r="P278" s="36"/>
    </row>
    <row r="279" spans="1:16" s="7" customFormat="1" ht="15" customHeight="1">
      <c r="K279" s="36"/>
      <c r="L279" s="162"/>
      <c r="M279" s="162"/>
      <c r="N279" s="56"/>
      <c r="O279" s="36"/>
      <c r="P279" s="36"/>
    </row>
    <row r="280" spans="1:16" s="7" customFormat="1" ht="15" customHeight="1">
      <c r="K280" s="36"/>
      <c r="L280" s="162"/>
      <c r="M280" s="162"/>
      <c r="N280" s="56"/>
      <c r="O280" s="36"/>
      <c r="P280" s="36"/>
    </row>
    <row r="281" spans="1:16" s="7" customFormat="1" ht="15" customHeight="1">
      <c r="K281" s="36"/>
      <c r="L281" s="162"/>
      <c r="M281" s="162"/>
      <c r="N281" s="56"/>
      <c r="O281" s="36"/>
      <c r="P281" s="36"/>
    </row>
    <row r="282" spans="1:16" s="7" customFormat="1" ht="15" customHeight="1">
      <c r="F282" s="1"/>
      <c r="G282" s="1"/>
      <c r="H282" s="1"/>
      <c r="I282" s="1"/>
      <c r="J282" s="1"/>
      <c r="K282" s="36"/>
      <c r="L282" s="162"/>
      <c r="M282" s="162"/>
      <c r="N282" s="56"/>
      <c r="O282" s="36"/>
      <c r="P282" s="36"/>
    </row>
    <row r="283" spans="1:16" s="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62"/>
      <c r="M283" s="162"/>
      <c r="N283" s="56"/>
      <c r="O283" s="36"/>
      <c r="P283" s="36"/>
    </row>
    <row r="284" spans="1:16" s="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62"/>
      <c r="M284" s="162"/>
      <c r="N284" s="56"/>
      <c r="O284" s="36"/>
      <c r="P284" s="36"/>
    </row>
    <row r="285" spans="1:16" s="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62"/>
      <c r="M285" s="162"/>
      <c r="N285" s="56"/>
      <c r="O285" s="36"/>
      <c r="P285" s="36"/>
    </row>
    <row r="286" spans="1:16" s="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62"/>
      <c r="M286" s="162"/>
      <c r="N286" s="56"/>
      <c r="O286" s="36"/>
      <c r="P286" s="36"/>
    </row>
    <row r="287" spans="1:16" s="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62"/>
      <c r="M287" s="162"/>
      <c r="N287" s="56"/>
      <c r="O287" s="36"/>
      <c r="P287" s="36"/>
    </row>
    <row r="288" spans="1:16" s="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62"/>
      <c r="M288" s="162"/>
      <c r="N288" s="56"/>
      <c r="O288" s="36"/>
      <c r="P288" s="36"/>
    </row>
    <row r="289" spans="1:16" s="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62"/>
      <c r="M289" s="162"/>
      <c r="N289" s="56"/>
      <c r="O289" s="36"/>
      <c r="P289" s="36"/>
    </row>
    <row r="290" spans="1:16" s="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62"/>
      <c r="M290" s="162"/>
      <c r="N290" s="56"/>
      <c r="O290" s="36"/>
      <c r="P290" s="36"/>
    </row>
    <row r="291" spans="1:16" s="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62"/>
      <c r="M291" s="162"/>
      <c r="N291" s="56"/>
      <c r="O291" s="36"/>
      <c r="P291" s="36"/>
    </row>
    <row r="292" spans="1:16" s="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62"/>
      <c r="M292" s="162"/>
      <c r="N292" s="56"/>
      <c r="O292" s="36"/>
      <c r="P292" s="36"/>
    </row>
    <row r="293" spans="1:16" s="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62"/>
      <c r="M293" s="162"/>
      <c r="N293" s="56"/>
      <c r="O293" s="36"/>
      <c r="P293" s="36"/>
    </row>
    <row r="294" spans="1:16" ht="18" customHeight="1">
      <c r="L294" s="162"/>
      <c r="M294" s="162"/>
      <c r="N294" s="56"/>
      <c r="O294" s="36"/>
      <c r="P294" s="36"/>
    </row>
  </sheetData>
  <mergeCells count="40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1:M31"/>
    <mergeCell ref="L38:M38"/>
    <mergeCell ref="L39:M39"/>
    <mergeCell ref="L41:M41"/>
    <mergeCell ref="L32:M32"/>
    <mergeCell ref="L33:M33"/>
    <mergeCell ref="L34:M34"/>
    <mergeCell ref="L35:M35"/>
    <mergeCell ref="L36:M36"/>
    <mergeCell ref="L37:M37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296"/>
  <sheetViews>
    <sheetView showGridLines="0" view="pageBreakPreview" zoomScale="115" zoomScaleNormal="100" zoomScaleSheetLayoutView="115" workbookViewId="0">
      <selection activeCell="N21" sqref="N21:O21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4.625" style="1" customWidth="1"/>
    <col min="11" max="11" width="6.75" style="1" customWidth="1"/>
    <col min="12" max="13" width="11" style="1" customWidth="1"/>
    <col min="14" max="14" width="1" style="1" customWidth="1"/>
    <col min="15" max="16384" width="9" style="1"/>
  </cols>
  <sheetData>
    <row r="1" spans="1:13" ht="18" customHeight="1">
      <c r="B1" s="250" t="s">
        <v>89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ht="18.75" customHeight="1">
      <c r="A2" s="31"/>
      <c r="B2" s="251" t="s">
        <v>90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 ht="14.45" customHeight="1">
      <c r="A3" s="57"/>
      <c r="B3" s="252" t="s">
        <v>175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ht="14.45" customHeight="1">
      <c r="A4" s="57"/>
      <c r="B4" s="252" t="s">
        <v>173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5" spans="1:13" ht="15.75" customHeight="1" thickBot="1">
      <c r="A5" s="57"/>
      <c r="B5" s="32"/>
      <c r="C5" s="31"/>
      <c r="D5" s="31"/>
      <c r="E5" s="31"/>
      <c r="F5" s="31"/>
      <c r="G5" s="31"/>
      <c r="H5" s="31"/>
      <c r="I5" s="33"/>
      <c r="J5" s="31"/>
      <c r="K5" s="137"/>
      <c r="L5" s="31"/>
      <c r="M5" s="58" t="s">
        <v>176</v>
      </c>
    </row>
    <row r="6" spans="1:13" ht="12.75" customHeight="1">
      <c r="B6" s="253" t="s">
        <v>1</v>
      </c>
      <c r="C6" s="254"/>
      <c r="D6" s="254"/>
      <c r="E6" s="254"/>
      <c r="F6" s="254"/>
      <c r="G6" s="254"/>
      <c r="H6" s="254"/>
      <c r="I6" s="255"/>
      <c r="J6" s="259" t="s">
        <v>91</v>
      </c>
      <c r="K6" s="254"/>
      <c r="L6" s="128"/>
      <c r="M6" s="129"/>
    </row>
    <row r="7" spans="1:13" ht="29.25" customHeight="1" thickBot="1">
      <c r="B7" s="256"/>
      <c r="C7" s="257"/>
      <c r="D7" s="257"/>
      <c r="E7" s="257"/>
      <c r="F7" s="257"/>
      <c r="G7" s="257"/>
      <c r="H7" s="257"/>
      <c r="I7" s="258"/>
      <c r="J7" s="260"/>
      <c r="K7" s="257"/>
      <c r="L7" s="138" t="s">
        <v>92</v>
      </c>
      <c r="M7" s="130" t="s">
        <v>93</v>
      </c>
    </row>
    <row r="8" spans="1:13" ht="15.95" customHeight="1">
      <c r="A8" s="6"/>
      <c r="B8" s="139" t="s">
        <v>94</v>
      </c>
      <c r="C8" s="140"/>
      <c r="D8" s="141"/>
      <c r="E8" s="141"/>
      <c r="F8" s="141"/>
      <c r="G8" s="141"/>
      <c r="H8" s="141"/>
      <c r="I8" s="142"/>
      <c r="J8" s="261">
        <f>SUM(L8:M8)</f>
        <v>6259455</v>
      </c>
      <c r="K8" s="262"/>
      <c r="L8" s="175">
        <v>6255627</v>
      </c>
      <c r="M8" s="174">
        <f>2828+1000</f>
        <v>3828</v>
      </c>
    </row>
    <row r="9" spans="1:13" ht="15.95" customHeight="1">
      <c r="A9" s="6"/>
      <c r="B9" s="59"/>
      <c r="C9" s="60" t="s">
        <v>95</v>
      </c>
      <c r="D9" s="61"/>
      <c r="E9" s="61"/>
      <c r="F9" s="61"/>
      <c r="G9" s="61"/>
      <c r="H9" s="61"/>
      <c r="I9" s="62"/>
      <c r="J9" s="263">
        <f>M9</f>
        <v>-1485943</v>
      </c>
      <c r="K9" s="264"/>
      <c r="L9" s="143"/>
      <c r="M9" s="169">
        <v>-1485943</v>
      </c>
    </row>
    <row r="10" spans="1:13" ht="15.95" customHeight="1">
      <c r="B10" s="63"/>
      <c r="C10" s="64" t="s">
        <v>96</v>
      </c>
      <c r="D10" s="65"/>
      <c r="E10" s="65"/>
      <c r="F10" s="65"/>
      <c r="G10" s="65"/>
      <c r="H10" s="65"/>
      <c r="I10" s="65"/>
      <c r="J10" s="265">
        <f>M10</f>
        <v>1918643</v>
      </c>
      <c r="K10" s="266"/>
      <c r="L10" s="143"/>
      <c r="M10" s="168">
        <f>SUM(M11:M12)</f>
        <v>1918643</v>
      </c>
    </row>
    <row r="11" spans="1:13" s="7" customFormat="1" ht="15.95" customHeight="1">
      <c r="A11" s="1"/>
      <c r="B11" s="66"/>
      <c r="C11" s="64"/>
      <c r="D11" s="67" t="s">
        <v>97</v>
      </c>
      <c r="E11" s="67"/>
      <c r="F11" s="67"/>
      <c r="G11" s="67"/>
      <c r="H11" s="67"/>
      <c r="I11" s="64"/>
      <c r="J11" s="267">
        <f>M11</f>
        <v>1812876</v>
      </c>
      <c r="K11" s="268"/>
      <c r="L11" s="143"/>
      <c r="M11" s="182">
        <v>1812876</v>
      </c>
    </row>
    <row r="12" spans="1:13" s="7" customFormat="1" ht="15.95" customHeight="1">
      <c r="A12" s="1"/>
      <c r="B12" s="68"/>
      <c r="C12" s="69"/>
      <c r="D12" s="69" t="s">
        <v>98</v>
      </c>
      <c r="E12" s="69"/>
      <c r="F12" s="69"/>
      <c r="G12" s="69"/>
      <c r="H12" s="69"/>
      <c r="I12" s="70"/>
      <c r="J12" s="269">
        <f>M12</f>
        <v>105767</v>
      </c>
      <c r="K12" s="270"/>
      <c r="L12" s="145"/>
      <c r="M12" s="182">
        <v>105767</v>
      </c>
    </row>
    <row r="13" spans="1:13" s="7" customFormat="1" ht="15.95" customHeight="1">
      <c r="B13" s="71"/>
      <c r="C13" s="72" t="s">
        <v>99</v>
      </c>
      <c r="D13" s="73"/>
      <c r="E13" s="73"/>
      <c r="F13" s="74"/>
      <c r="G13" s="74"/>
      <c r="H13" s="74"/>
      <c r="I13" s="75"/>
      <c r="J13" s="248">
        <f>J9+J10</f>
        <v>432700</v>
      </c>
      <c r="K13" s="249"/>
      <c r="L13" s="146"/>
      <c r="M13" s="170">
        <f>M9+M10</f>
        <v>432700</v>
      </c>
    </row>
    <row r="14" spans="1:13" s="7" customFormat="1" ht="15.95" customHeight="1">
      <c r="B14" s="59"/>
      <c r="C14" s="76" t="s">
        <v>100</v>
      </c>
      <c r="D14" s="76"/>
      <c r="E14" s="76"/>
      <c r="F14" s="67"/>
      <c r="G14" s="67"/>
      <c r="H14" s="67"/>
      <c r="I14" s="64"/>
      <c r="J14" s="278"/>
      <c r="K14" s="279"/>
      <c r="L14" s="147"/>
      <c r="M14" s="144"/>
    </row>
    <row r="15" spans="1:13" s="7" customFormat="1" ht="15.95" customHeight="1">
      <c r="B15" s="59"/>
      <c r="C15" s="76"/>
      <c r="D15" s="76" t="s">
        <v>101</v>
      </c>
      <c r="E15" s="67"/>
      <c r="F15" s="67"/>
      <c r="G15" s="67"/>
      <c r="H15" s="67"/>
      <c r="I15" s="64"/>
      <c r="J15" s="278"/>
      <c r="K15" s="279"/>
      <c r="L15" s="147"/>
      <c r="M15" s="144"/>
    </row>
    <row r="16" spans="1:13" s="7" customFormat="1" ht="15.95" customHeight="1">
      <c r="B16" s="59"/>
      <c r="C16" s="76"/>
      <c r="D16" s="76" t="s">
        <v>102</v>
      </c>
      <c r="E16" s="76"/>
      <c r="F16" s="67"/>
      <c r="G16" s="67"/>
      <c r="H16" s="67"/>
      <c r="I16" s="64"/>
      <c r="J16" s="278"/>
      <c r="K16" s="279"/>
      <c r="L16" s="171"/>
      <c r="M16" s="144"/>
    </row>
    <row r="17" spans="2:27" s="7" customFormat="1" ht="15.95" customHeight="1">
      <c r="B17" s="59"/>
      <c r="C17" s="76"/>
      <c r="D17" s="76" t="s">
        <v>103</v>
      </c>
      <c r="E17" s="76"/>
      <c r="F17" s="67"/>
      <c r="G17" s="67"/>
      <c r="H17" s="67"/>
      <c r="I17" s="64"/>
      <c r="J17" s="278"/>
      <c r="K17" s="279"/>
      <c r="L17" s="147"/>
      <c r="M17" s="144"/>
    </row>
    <row r="18" spans="2:27" s="7" customFormat="1" ht="15.95" customHeight="1">
      <c r="B18" s="59"/>
      <c r="C18" s="76"/>
      <c r="D18" s="76" t="s">
        <v>104</v>
      </c>
      <c r="E18" s="76"/>
      <c r="F18" s="67"/>
      <c r="G18" s="77"/>
      <c r="H18" s="67"/>
      <c r="I18" s="64"/>
      <c r="J18" s="278"/>
      <c r="K18" s="279"/>
      <c r="L18" s="147"/>
      <c r="M18" s="144"/>
    </row>
    <row r="19" spans="2:27" s="7" customFormat="1" ht="15.95" customHeight="1">
      <c r="B19" s="59"/>
      <c r="C19" s="76" t="s">
        <v>105</v>
      </c>
      <c r="D19" s="78"/>
      <c r="E19" s="78"/>
      <c r="F19" s="78"/>
      <c r="G19" s="78"/>
      <c r="H19" s="78"/>
      <c r="I19" s="65"/>
      <c r="J19" s="271"/>
      <c r="K19" s="266"/>
      <c r="L19" s="147"/>
      <c r="M19" s="148"/>
    </row>
    <row r="20" spans="2:27" s="7" customFormat="1" ht="15.95" customHeight="1">
      <c r="B20" s="59"/>
      <c r="C20" s="76" t="s">
        <v>106</v>
      </c>
      <c r="D20" s="79"/>
      <c r="E20" s="78"/>
      <c r="F20" s="78"/>
      <c r="G20" s="78"/>
      <c r="H20" s="78"/>
      <c r="I20" s="65"/>
      <c r="J20" s="271"/>
      <c r="K20" s="266"/>
      <c r="L20" s="147"/>
      <c r="M20" s="148"/>
    </row>
    <row r="21" spans="2:27" s="7" customFormat="1" ht="15.95" customHeight="1">
      <c r="B21" s="68"/>
      <c r="C21" s="69" t="s">
        <v>16</v>
      </c>
      <c r="D21" s="80"/>
      <c r="E21" s="80"/>
      <c r="F21" s="81"/>
      <c r="G21" s="81"/>
      <c r="H21" s="81"/>
      <c r="I21" s="82"/>
      <c r="J21" s="272">
        <f>SUM(L21:M21)</f>
        <v>0</v>
      </c>
      <c r="K21" s="273"/>
      <c r="L21" s="176">
        <v>433126</v>
      </c>
      <c r="M21" s="183">
        <v>-433126</v>
      </c>
      <c r="N21" s="127"/>
      <c r="O21" s="127"/>
      <c r="P21" s="127"/>
      <c r="Q21" s="37"/>
      <c r="R21" s="37"/>
      <c r="S21" s="37"/>
      <c r="T21" s="37"/>
    </row>
    <row r="22" spans="2:27" s="7" customFormat="1" ht="15.95" customHeight="1" thickBot="1">
      <c r="B22" s="83"/>
      <c r="C22" s="84" t="s">
        <v>107</v>
      </c>
      <c r="D22" s="85"/>
      <c r="E22" s="86"/>
      <c r="F22" s="86"/>
      <c r="G22" s="87"/>
      <c r="H22" s="86"/>
      <c r="I22" s="88"/>
      <c r="J22" s="274">
        <f>J13+J21</f>
        <v>432700</v>
      </c>
      <c r="K22" s="275"/>
      <c r="L22" s="177">
        <f>L13+L21</f>
        <v>433126</v>
      </c>
      <c r="M22" s="178">
        <f>M13+M21</f>
        <v>-426</v>
      </c>
      <c r="N22" s="127"/>
      <c r="O22" s="127"/>
      <c r="P22" s="127"/>
      <c r="Q22" s="37"/>
      <c r="R22" s="37"/>
      <c r="S22" s="37"/>
      <c r="T22" s="37"/>
    </row>
    <row r="23" spans="2:27" s="7" customFormat="1" ht="15.95" customHeight="1" thickBot="1">
      <c r="B23" s="89" t="s">
        <v>108</v>
      </c>
      <c r="C23" s="90"/>
      <c r="D23" s="91"/>
      <c r="E23" s="91"/>
      <c r="F23" s="92"/>
      <c r="G23" s="92"/>
      <c r="H23" s="92"/>
      <c r="I23" s="93"/>
      <c r="J23" s="276">
        <f>J8+J22</f>
        <v>6692155</v>
      </c>
      <c r="K23" s="277"/>
      <c r="L23" s="172">
        <f>L8+L22</f>
        <v>6688753</v>
      </c>
      <c r="M23" s="173">
        <f>M8+M22</f>
        <v>3402</v>
      </c>
      <c r="N23" s="127"/>
      <c r="O23" s="127"/>
      <c r="P23" s="127"/>
      <c r="Q23" s="37"/>
      <c r="R23" s="37"/>
      <c r="S23" s="37"/>
      <c r="T23" s="37"/>
    </row>
    <row r="24" spans="2:27" s="7" customFormat="1" ht="6.75" customHeight="1">
      <c r="B24" s="149"/>
      <c r="C24" s="150"/>
      <c r="D24" s="150"/>
      <c r="E24" s="150"/>
      <c r="F24" s="150"/>
      <c r="G24" s="150"/>
      <c r="H24" s="150"/>
      <c r="I24" s="150"/>
      <c r="L24" s="181"/>
      <c r="M24" s="127"/>
      <c r="N24" s="127"/>
      <c r="O24" s="127"/>
      <c r="P24" s="127"/>
      <c r="Q24" s="37"/>
      <c r="R24" s="37"/>
      <c r="S24" s="37"/>
      <c r="T24" s="37"/>
      <c r="AA24" s="7">
        <f>'純資産変動計算書(NW)'!L23-2918207</f>
        <v>3770546</v>
      </c>
    </row>
    <row r="25" spans="2:27" s="7" customFormat="1" ht="15.6" customHeight="1">
      <c r="B25" s="94"/>
      <c r="C25" s="94"/>
      <c r="D25" s="94"/>
      <c r="E25" s="94"/>
      <c r="F25" s="94"/>
      <c r="G25" s="94"/>
      <c r="H25" s="94"/>
      <c r="I25" s="94"/>
      <c r="M25" s="127"/>
      <c r="N25" s="127"/>
      <c r="O25" s="127"/>
      <c r="P25" s="127"/>
      <c r="Q25" s="37"/>
      <c r="R25" s="37"/>
      <c r="S25" s="37"/>
      <c r="T25" s="37"/>
    </row>
    <row r="26" spans="2:27" s="7" customFormat="1" ht="15.6" customHeight="1">
      <c r="B26" s="94"/>
      <c r="C26" s="94"/>
      <c r="D26" s="94"/>
      <c r="E26" s="94"/>
      <c r="F26" s="94"/>
      <c r="G26" s="94"/>
      <c r="H26" s="94"/>
      <c r="I26" s="94"/>
    </row>
    <row r="27" spans="2:27" s="7" customFormat="1" ht="15.6" customHeight="1"/>
    <row r="28" spans="2:27" s="7" customFormat="1" ht="15.6" customHeight="1"/>
    <row r="29" spans="2:27" s="7" customFormat="1" ht="15.6" customHeight="1"/>
    <row r="30" spans="2:27" s="7" customFormat="1" ht="15.6" customHeight="1"/>
    <row r="31" spans="2:27" s="7" customFormat="1" ht="15.6" customHeight="1"/>
    <row r="32" spans="2:27" s="7" customFormat="1" ht="15.6" customHeight="1"/>
    <row r="33" s="7" customFormat="1" ht="15.6" customHeight="1"/>
    <row r="34" s="7" customFormat="1" ht="15.6" customHeight="1"/>
    <row r="35" s="7" customFormat="1" ht="15.6" customHeight="1"/>
    <row r="36" s="7" customFormat="1" ht="15.6" customHeight="1"/>
    <row r="37" s="7" customFormat="1" ht="15.6" customHeight="1"/>
    <row r="38" s="7" customFormat="1" ht="15.6" customHeight="1"/>
    <row r="39" s="7" customFormat="1" ht="15.6" customHeight="1"/>
    <row r="40" s="7" customFormat="1" ht="15.6" customHeight="1"/>
    <row r="41" s="7" customFormat="1" ht="15.6" customHeight="1"/>
    <row r="42" s="7" customFormat="1" ht="15.6" customHeight="1"/>
    <row r="43" s="7" customFormat="1" ht="15.6" customHeight="1"/>
    <row r="44" s="7" customFormat="1" ht="15.6" customHeight="1"/>
    <row r="45" s="7" customFormat="1" ht="15.6" customHeight="1"/>
    <row r="46" s="7" customFormat="1" ht="15.6" customHeight="1"/>
    <row r="47" s="7" customFormat="1" ht="15.6" customHeight="1"/>
    <row r="48" s="7" customFormat="1" ht="15.6" customHeight="1"/>
    <row r="49" spans="2:9" s="7" customFormat="1" ht="15.6" customHeight="1"/>
    <row r="50" spans="2:9" s="7" customFormat="1" ht="15.6" customHeight="1"/>
    <row r="51" spans="2:9" s="7" customFormat="1" ht="15.6" customHeight="1"/>
    <row r="52" spans="2:9" s="7" customFormat="1" ht="15.6" customHeight="1"/>
    <row r="53" spans="2:9" s="7" customFormat="1" ht="15.6" customHeight="1"/>
    <row r="54" spans="2:9" s="7" customFormat="1" ht="15.6" customHeight="1"/>
    <row r="55" spans="2:9" s="7" customFormat="1" ht="15.6" customHeight="1"/>
    <row r="56" spans="2:9" s="7" customFormat="1" ht="15.6" customHeight="1"/>
    <row r="57" spans="2:9" s="7" customFormat="1" ht="21" customHeight="1"/>
    <row r="58" spans="2:9" s="7" customFormat="1" ht="4.5" customHeight="1"/>
    <row r="59" spans="2:9" s="7" customFormat="1" ht="15.75" customHeight="1">
      <c r="B59" s="28"/>
      <c r="C59" s="28"/>
      <c r="D59" s="28"/>
      <c r="E59" s="28"/>
      <c r="F59" s="28"/>
      <c r="G59" s="28"/>
      <c r="H59" s="28"/>
      <c r="I59" s="28"/>
    </row>
    <row r="60" spans="2:9" s="7" customFormat="1" ht="15.6" customHeight="1">
      <c r="B60" s="6"/>
      <c r="C60" s="6"/>
      <c r="D60" s="6"/>
      <c r="E60" s="6"/>
      <c r="F60" s="6"/>
      <c r="G60" s="6"/>
      <c r="H60" s="6"/>
      <c r="I60" s="6"/>
    </row>
    <row r="61" spans="2:9" s="7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7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7" customFormat="1" ht="15.6" customHeight="1"/>
    <row r="64" spans="2:9" s="7" customFormat="1" ht="15.6" customHeight="1"/>
    <row r="65" spans="2:13" s="6" customFormat="1" ht="12.9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ht="18" customHeight="1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</row>
    <row r="67" spans="2:13" ht="27" customHeight="1">
      <c r="B67" s="7"/>
      <c r="C67" s="7"/>
      <c r="D67" s="7"/>
      <c r="E67" s="7"/>
      <c r="F67" s="7"/>
      <c r="G67" s="7"/>
      <c r="H67" s="7"/>
      <c r="I67" s="7"/>
    </row>
    <row r="68" spans="2:13" s="7" customFormat="1" ht="18" customHeight="1">
      <c r="J68" s="1"/>
      <c r="K68" s="1"/>
      <c r="L68" s="1"/>
      <c r="M68" s="1"/>
    </row>
    <row r="69" spans="2:13" s="7" customFormat="1" ht="18" customHeight="1"/>
    <row r="70" spans="2:13" s="7" customFormat="1" ht="18" customHeight="1"/>
    <row r="71" spans="2:13" s="7" customFormat="1" ht="18" customHeight="1"/>
    <row r="72" spans="2:13" s="7" customFormat="1" ht="18" customHeight="1"/>
    <row r="73" spans="2:13" s="7" customFormat="1" ht="18" customHeight="1"/>
    <row r="74" spans="2:13" s="7" customFormat="1" ht="18" customHeight="1"/>
    <row r="75" spans="2:13" s="7" customFormat="1" ht="18" customHeight="1"/>
    <row r="76" spans="2:13" s="7" customFormat="1" ht="18" customHeight="1"/>
    <row r="77" spans="2:13" s="7" customFormat="1" ht="18" customHeight="1"/>
    <row r="78" spans="2:13" s="7" customFormat="1" ht="18" customHeight="1"/>
    <row r="79" spans="2:13" s="7" customFormat="1" ht="18" customHeight="1"/>
    <row r="80" spans="2:13" s="7" customFormat="1" ht="18" customHeight="1"/>
    <row r="81" s="7" customFormat="1" ht="18" customHeight="1"/>
    <row r="82" s="7" customFormat="1" ht="18" customHeight="1"/>
    <row r="83" s="7" customFormat="1" ht="18" customHeight="1"/>
    <row r="84" s="7" customFormat="1" ht="18" customHeight="1"/>
    <row r="85" s="7" customFormat="1" ht="18" customHeight="1"/>
    <row r="86" s="7" customFormat="1" ht="18" customHeight="1"/>
    <row r="87" s="7" customFormat="1" ht="18" customHeight="1"/>
    <row r="88" s="7" customFormat="1" ht="18" customHeight="1"/>
    <row r="89" s="7" customFormat="1" ht="18" customHeight="1"/>
    <row r="90" s="7" customFormat="1" ht="18" customHeight="1"/>
    <row r="91" s="7" customFormat="1" ht="18" customHeight="1"/>
    <row r="92" s="7" customFormat="1" ht="18" customHeight="1"/>
    <row r="93" s="7" customFormat="1" ht="18" customHeight="1"/>
    <row r="94" s="7" customFormat="1" ht="18" customHeight="1"/>
    <row r="95" s="7" customFormat="1" ht="18" customHeight="1"/>
    <row r="96" s="7" customFormat="1" ht="18" customHeight="1"/>
    <row r="97" spans="2:13" s="7" customFormat="1" ht="18" customHeight="1"/>
    <row r="98" spans="2:13" s="7" customFormat="1" ht="18" customHeight="1"/>
    <row r="99" spans="2:13" s="28" customFormat="1" ht="18" customHeight="1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s="6" customFormat="1" ht="12.95" customHeight="1">
      <c r="B100" s="7"/>
      <c r="C100" s="7"/>
      <c r="D100" s="7"/>
      <c r="E100" s="7"/>
      <c r="F100" s="7"/>
      <c r="G100" s="7"/>
      <c r="H100" s="7"/>
      <c r="I100" s="7"/>
      <c r="J100" s="28"/>
      <c r="K100" s="28"/>
      <c r="L100" s="28"/>
      <c r="M100" s="28"/>
    </row>
    <row r="101" spans="2:13" ht="18" customHeight="1">
      <c r="B101" s="7"/>
      <c r="C101" s="7"/>
      <c r="D101" s="7"/>
      <c r="E101" s="7"/>
      <c r="F101" s="7"/>
      <c r="G101" s="7"/>
      <c r="H101" s="7"/>
      <c r="I101" s="7"/>
      <c r="J101" s="6"/>
      <c r="K101" s="6"/>
      <c r="L101" s="6"/>
      <c r="M101" s="6"/>
    </row>
    <row r="102" spans="2:13" ht="27" customHeight="1">
      <c r="B102" s="7"/>
      <c r="C102" s="7"/>
      <c r="D102" s="7"/>
      <c r="E102" s="7"/>
      <c r="F102" s="7"/>
      <c r="G102" s="7"/>
      <c r="H102" s="7"/>
      <c r="I102" s="7"/>
    </row>
    <row r="103" spans="2:13" s="7" customFormat="1" ht="18" customHeight="1">
      <c r="J103" s="1"/>
      <c r="K103" s="1"/>
      <c r="L103" s="1"/>
      <c r="M103" s="1"/>
    </row>
    <row r="104" spans="2:13" s="7" customFormat="1" ht="18" customHeight="1"/>
    <row r="105" spans="2:13" s="7" customFormat="1" ht="18" customHeight="1"/>
    <row r="106" spans="2:13" s="7" customFormat="1" ht="18" customHeight="1"/>
    <row r="107" spans="2:13" s="7" customFormat="1" ht="18" customHeight="1"/>
    <row r="108" spans="2:13" s="7" customFormat="1" ht="18" customHeight="1"/>
    <row r="109" spans="2:13" s="7" customFormat="1" ht="18" customHeight="1"/>
    <row r="110" spans="2:13" s="7" customFormat="1" ht="18" customHeight="1"/>
    <row r="111" spans="2:13" s="7" customFormat="1" ht="18" customHeight="1"/>
    <row r="112" spans="2:13" s="7" customFormat="1" ht="18" customHeight="1"/>
    <row r="113" spans="2:9" s="7" customFormat="1" ht="18" customHeight="1">
      <c r="B113" s="29"/>
      <c r="C113" s="29"/>
      <c r="D113" s="29"/>
      <c r="E113" s="29"/>
      <c r="F113" s="29"/>
      <c r="G113" s="29"/>
      <c r="H113" s="29"/>
      <c r="I113" s="29"/>
    </row>
    <row r="114" spans="2:9" s="7" customFormat="1" ht="18" customHeight="1">
      <c r="B114" s="6"/>
      <c r="C114" s="6"/>
      <c r="D114" s="6"/>
      <c r="E114" s="6"/>
      <c r="F114" s="6"/>
      <c r="G114" s="6"/>
      <c r="H114" s="6"/>
      <c r="I114" s="6"/>
    </row>
    <row r="115" spans="2:9" s="7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7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7" customFormat="1" ht="18" customHeight="1"/>
    <row r="118" spans="2:9" s="7" customFormat="1" ht="18" customHeight="1"/>
    <row r="119" spans="2:9" s="7" customFormat="1" ht="18" customHeight="1"/>
    <row r="120" spans="2:9" s="7" customFormat="1" ht="18" customHeight="1"/>
    <row r="121" spans="2:9" s="7" customFormat="1" ht="18" customHeight="1"/>
    <row r="122" spans="2:9" s="7" customFormat="1" ht="18" customHeight="1"/>
    <row r="123" spans="2:9" s="7" customFormat="1" ht="18" customHeight="1"/>
    <row r="124" spans="2:9" s="7" customFormat="1" ht="18" customHeight="1"/>
    <row r="125" spans="2:9" s="7" customFormat="1" ht="18" customHeight="1"/>
    <row r="126" spans="2:9" s="7" customFormat="1" ht="18" customHeight="1"/>
    <row r="127" spans="2:9" s="7" customFormat="1" ht="18" customHeight="1"/>
    <row r="128" spans="2:9" s="7" customFormat="1" ht="18" customHeight="1"/>
    <row r="129" spans="2:13" s="7" customFormat="1" ht="18" customHeight="1"/>
    <row r="130" spans="2:13" s="7" customFormat="1" ht="18" customHeight="1"/>
    <row r="131" spans="2:13" s="7" customFormat="1" ht="18" customHeight="1"/>
    <row r="132" spans="2:13" s="7" customFormat="1" ht="18" customHeight="1"/>
    <row r="133" spans="2:13" s="7" customFormat="1" ht="18" customHeight="1"/>
    <row r="134" spans="2:13" s="7" customFormat="1" ht="18" customHeight="1"/>
    <row r="135" spans="2:13" s="7" customFormat="1" ht="18" customHeight="1"/>
    <row r="136" spans="2:13" s="7" customFormat="1" ht="18" customHeight="1"/>
    <row r="137" spans="2:13" s="7" customFormat="1" ht="18" customHeight="1"/>
    <row r="138" spans="2:13" s="7" customFormat="1" ht="18" customHeight="1"/>
    <row r="139" spans="2:13" s="7" customFormat="1" ht="18" customHeight="1"/>
    <row r="140" spans="2:13" s="7" customFormat="1" ht="18" customHeight="1"/>
    <row r="141" spans="2:13" s="28" customFormat="1" ht="18" customHeight="1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s="6" customFormat="1" ht="12.95" customHeight="1">
      <c r="B142" s="7"/>
      <c r="C142" s="7"/>
      <c r="D142" s="7"/>
      <c r="E142" s="7"/>
      <c r="F142" s="7"/>
      <c r="G142" s="7"/>
      <c r="H142" s="7"/>
      <c r="I142" s="7"/>
      <c r="J142" s="28"/>
      <c r="K142" s="28"/>
      <c r="L142" s="28"/>
      <c r="M142" s="28"/>
    </row>
    <row r="143" spans="2:13" ht="18" customHeight="1">
      <c r="B143" s="7"/>
      <c r="C143" s="7"/>
      <c r="D143" s="7"/>
      <c r="E143" s="7"/>
      <c r="F143" s="7"/>
      <c r="G143" s="7"/>
      <c r="H143" s="7"/>
      <c r="I143" s="7"/>
      <c r="J143" s="6"/>
      <c r="K143" s="6"/>
      <c r="L143" s="6"/>
      <c r="M143" s="6"/>
    </row>
    <row r="144" spans="2:13" ht="27" customHeight="1">
      <c r="B144" s="7"/>
      <c r="C144" s="7"/>
      <c r="D144" s="7"/>
      <c r="E144" s="7"/>
      <c r="F144" s="7"/>
      <c r="G144" s="7"/>
      <c r="H144" s="7"/>
      <c r="I144" s="7"/>
    </row>
    <row r="145" spans="10:13" s="7" customFormat="1" ht="14.45" customHeight="1">
      <c r="J145" s="1"/>
      <c r="K145" s="1"/>
      <c r="L145" s="1"/>
      <c r="M145" s="1"/>
    </row>
    <row r="146" spans="10:13" s="7" customFormat="1" ht="14.45" customHeight="1"/>
    <row r="147" spans="10:13" s="7" customFormat="1" ht="14.45" customHeight="1"/>
    <row r="148" spans="10:13" s="7" customFormat="1" ht="14.45" customHeight="1"/>
    <row r="149" spans="10:13" s="7" customFormat="1" ht="14.45" customHeight="1"/>
    <row r="150" spans="10:13" s="7" customFormat="1" ht="14.45" customHeight="1"/>
    <row r="151" spans="10:13" s="7" customFormat="1" ht="14.45" customHeight="1"/>
    <row r="152" spans="10:13" s="7" customFormat="1" ht="14.45" customHeight="1"/>
    <row r="153" spans="10:13" s="7" customFormat="1" ht="14.45" customHeight="1"/>
    <row r="154" spans="10:13" s="7" customFormat="1" ht="14.45" customHeight="1"/>
    <row r="155" spans="10:13" s="7" customFormat="1" ht="14.45" customHeight="1"/>
    <row r="156" spans="10:13" s="7" customFormat="1" ht="14.45" customHeight="1"/>
    <row r="157" spans="10:13" s="7" customFormat="1" ht="14.45" customHeight="1"/>
    <row r="158" spans="10:13" s="7" customFormat="1" ht="14.45" customHeight="1"/>
    <row r="159" spans="10:13" s="7" customFormat="1" ht="14.45" customHeight="1"/>
    <row r="160" spans="10:13" s="7" customFormat="1" ht="14.45" customHeight="1"/>
    <row r="161" spans="2:9" s="7" customFormat="1" ht="14.45" customHeight="1"/>
    <row r="162" spans="2:9" s="7" customFormat="1" ht="14.45" customHeight="1"/>
    <row r="163" spans="2:9" s="7" customFormat="1" ht="14.45" customHeight="1"/>
    <row r="164" spans="2:9" s="7" customFormat="1" ht="14.45" customHeight="1"/>
    <row r="165" spans="2:9" s="7" customFormat="1" ht="14.45" customHeight="1"/>
    <row r="166" spans="2:9" s="7" customFormat="1" ht="14.45" customHeight="1"/>
    <row r="167" spans="2:9" s="7" customFormat="1" ht="14.45" customHeight="1"/>
    <row r="168" spans="2:9" s="7" customFormat="1" ht="14.45" customHeight="1"/>
    <row r="169" spans="2:9" s="7" customFormat="1" ht="14.45" customHeight="1"/>
    <row r="170" spans="2:9" s="7" customFormat="1" ht="14.45" customHeight="1"/>
    <row r="171" spans="2:9" s="7" customFormat="1" ht="14.45" customHeight="1"/>
    <row r="172" spans="2:9" s="7" customFormat="1" ht="14.45" customHeight="1">
      <c r="C172" s="185"/>
      <c r="D172" s="185"/>
      <c r="E172" s="185"/>
      <c r="F172" s="185"/>
      <c r="G172" s="185"/>
      <c r="H172" s="185"/>
    </row>
    <row r="173" spans="2:9" s="7" customFormat="1" ht="14.45" customHeight="1">
      <c r="B173" s="30"/>
      <c r="C173" s="30"/>
      <c r="D173" s="30"/>
      <c r="E173" s="30"/>
      <c r="F173" s="30"/>
      <c r="G173" s="30"/>
      <c r="H173" s="30"/>
      <c r="I173" s="30"/>
    </row>
    <row r="174" spans="2:9" s="7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7" customFormat="1" ht="14.45" customHeight="1">
      <c r="B175" s="55"/>
      <c r="C175" s="55"/>
      <c r="D175" s="55"/>
      <c r="E175" s="55"/>
      <c r="F175" s="55"/>
      <c r="G175" s="55"/>
      <c r="H175" s="55"/>
      <c r="I175" s="55"/>
    </row>
    <row r="176" spans="2:9" s="7" customFormat="1" ht="14.45" customHeight="1">
      <c r="B176" s="55"/>
      <c r="C176" s="55"/>
      <c r="D176" s="55"/>
      <c r="E176" s="55"/>
      <c r="F176" s="55"/>
      <c r="G176" s="55"/>
      <c r="H176" s="55"/>
      <c r="I176" s="55"/>
    </row>
    <row r="177" spans="2:9" s="7" customFormat="1" ht="14.45" customHeight="1">
      <c r="B177" s="55"/>
      <c r="C177" s="55"/>
      <c r="D177" s="55"/>
      <c r="E177" s="55"/>
      <c r="F177" s="55"/>
      <c r="G177" s="55"/>
      <c r="H177" s="55"/>
      <c r="I177" s="55"/>
    </row>
    <row r="178" spans="2:9" s="7" customFormat="1" ht="14.45" customHeight="1">
      <c r="B178" s="55"/>
      <c r="C178" s="55"/>
      <c r="D178" s="55"/>
      <c r="E178" s="55"/>
      <c r="F178" s="55"/>
      <c r="G178" s="55"/>
      <c r="H178" s="55"/>
      <c r="I178" s="55"/>
    </row>
    <row r="179" spans="2:9" s="7" customFormat="1" ht="14.45" customHeight="1">
      <c r="B179" s="55"/>
      <c r="C179" s="55"/>
      <c r="D179" s="55"/>
      <c r="E179" s="55"/>
      <c r="F179" s="55"/>
      <c r="G179" s="55"/>
      <c r="H179" s="55"/>
      <c r="I179" s="55"/>
    </row>
    <row r="180" spans="2:9" s="7" customFormat="1" ht="14.45" customHeight="1">
      <c r="B180" s="55"/>
      <c r="C180" s="55"/>
      <c r="D180" s="55"/>
      <c r="E180" s="55"/>
      <c r="F180" s="55"/>
      <c r="G180" s="55"/>
      <c r="H180" s="55"/>
      <c r="I180" s="55"/>
    </row>
    <row r="181" spans="2:9" s="7" customFormat="1" ht="14.45" customHeight="1">
      <c r="B181" s="55"/>
      <c r="C181" s="55"/>
      <c r="D181" s="55"/>
      <c r="E181" s="55"/>
      <c r="F181" s="55"/>
      <c r="G181" s="55"/>
      <c r="H181" s="55"/>
      <c r="I181" s="55"/>
    </row>
    <row r="182" spans="2:9" s="7" customFormat="1" ht="14.45" customHeight="1">
      <c r="B182" s="55"/>
      <c r="C182" s="55"/>
      <c r="D182" s="55"/>
      <c r="E182" s="55"/>
      <c r="F182" s="55"/>
      <c r="G182" s="55"/>
      <c r="H182" s="55"/>
      <c r="I182" s="55"/>
    </row>
    <row r="183" spans="2:9" s="7" customFormat="1" ht="14.45" customHeight="1">
      <c r="B183" s="55"/>
      <c r="C183" s="55"/>
      <c r="D183" s="55"/>
      <c r="E183" s="55"/>
      <c r="F183" s="55"/>
      <c r="G183" s="55"/>
      <c r="H183" s="55"/>
      <c r="I183" s="55"/>
    </row>
    <row r="184" spans="2:9" s="7" customFormat="1" ht="14.45" customHeight="1">
      <c r="B184" s="55"/>
      <c r="C184" s="55"/>
      <c r="D184" s="55"/>
      <c r="E184" s="55"/>
      <c r="F184" s="55"/>
      <c r="G184" s="55"/>
      <c r="H184" s="55"/>
      <c r="I184" s="55"/>
    </row>
    <row r="185" spans="2:9" s="7" customFormat="1" ht="14.45" customHeight="1">
      <c r="B185" s="3"/>
      <c r="C185" s="3"/>
      <c r="D185" s="3"/>
      <c r="E185" s="3"/>
      <c r="F185" s="3"/>
      <c r="G185" s="3"/>
      <c r="H185" s="3"/>
      <c r="I185" s="3"/>
    </row>
    <row r="186" spans="2:9" s="7" customFormat="1" ht="14.45" customHeight="1"/>
    <row r="187" spans="2:9" s="7" customFormat="1" ht="14.45" customHeight="1"/>
    <row r="188" spans="2:9" s="7" customFormat="1" ht="14.45" customHeight="1"/>
    <row r="189" spans="2:9" s="7" customFormat="1" ht="14.45" customHeight="1"/>
    <row r="190" spans="2:9" s="7" customFormat="1" ht="14.45" customHeight="1"/>
    <row r="191" spans="2:9" s="7" customFormat="1" ht="14.45" customHeight="1"/>
    <row r="192" spans="2:9" s="7" customFormat="1" ht="14.45" customHeight="1"/>
    <row r="193" spans="2:13" s="7" customFormat="1" ht="14.45" customHeight="1"/>
    <row r="194" spans="2:13" s="7" customFormat="1" ht="14.45" customHeight="1"/>
    <row r="195" spans="2:13" s="29" customFormat="1" ht="14.45" customHeight="1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2:13" s="6" customFormat="1" ht="12.95" customHeight="1">
      <c r="B196" s="7"/>
      <c r="C196" s="7"/>
      <c r="D196" s="7"/>
      <c r="E196" s="7"/>
      <c r="F196" s="7"/>
      <c r="G196" s="7"/>
      <c r="H196" s="7"/>
      <c r="I196" s="7"/>
      <c r="J196" s="29"/>
      <c r="K196" s="29"/>
      <c r="L196" s="29"/>
      <c r="M196" s="29"/>
    </row>
    <row r="197" spans="2:13" ht="18" customHeight="1">
      <c r="B197" s="7"/>
      <c r="C197" s="7"/>
      <c r="D197" s="7"/>
      <c r="E197" s="7"/>
      <c r="F197" s="7"/>
      <c r="G197" s="7"/>
      <c r="H197" s="7"/>
      <c r="I197" s="7"/>
      <c r="J197" s="6"/>
      <c r="K197" s="6"/>
      <c r="L197" s="6"/>
      <c r="M197" s="6"/>
    </row>
    <row r="198" spans="2:13" ht="27" customHeight="1">
      <c r="B198" s="7"/>
      <c r="C198" s="7"/>
      <c r="D198" s="7"/>
      <c r="E198" s="7"/>
      <c r="F198" s="7"/>
      <c r="G198" s="7"/>
      <c r="H198" s="7"/>
      <c r="I198" s="7"/>
    </row>
    <row r="199" spans="2:13" s="7" customFormat="1" ht="13.5" customHeight="1">
      <c r="J199" s="1"/>
      <c r="K199" s="1"/>
      <c r="L199" s="1"/>
      <c r="M199" s="1"/>
    </row>
    <row r="200" spans="2:13" s="7" customFormat="1" ht="13.5" customHeight="1"/>
    <row r="201" spans="2:13" s="7" customFormat="1" ht="13.5" customHeight="1"/>
    <row r="202" spans="2:13" s="7" customFormat="1" ht="13.5" customHeight="1"/>
    <row r="203" spans="2:13" s="7" customFormat="1" ht="13.5" customHeight="1"/>
    <row r="204" spans="2:13" s="7" customFormat="1" ht="13.5" customHeight="1"/>
    <row r="205" spans="2:13" s="7" customFormat="1" ht="13.5" customHeight="1"/>
    <row r="206" spans="2:13" s="7" customFormat="1" ht="13.5" customHeight="1"/>
    <row r="207" spans="2:13" s="7" customFormat="1" ht="13.5" customHeight="1"/>
    <row r="208" spans="2:13" s="7" customFormat="1" ht="13.5" customHeight="1"/>
    <row r="209" spans="1:9" s="7" customFormat="1" ht="13.5" customHeight="1"/>
    <row r="210" spans="1:9" s="7" customFormat="1" ht="13.5" customHeight="1"/>
    <row r="211" spans="1:9" s="7" customFormat="1" ht="13.5" customHeight="1"/>
    <row r="212" spans="1:9" s="7" customFormat="1" ht="13.5" customHeight="1">
      <c r="A212" s="1"/>
    </row>
    <row r="213" spans="1:9" s="7" customFormat="1" ht="13.5" customHeight="1">
      <c r="A213" s="1"/>
      <c r="G213" s="1"/>
      <c r="H213" s="1"/>
    </row>
    <row r="214" spans="1:9" s="7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7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7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7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7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7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7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7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7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7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7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7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7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7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7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7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7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30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7"/>
      <c r="L255" s="7"/>
      <c r="M255" s="7"/>
    </row>
    <row r="256" spans="1:13" ht="15" customHeight="1">
      <c r="J256" s="54"/>
      <c r="K256" s="54"/>
      <c r="L256" s="54"/>
      <c r="M256" s="54"/>
    </row>
    <row r="257" spans="1:13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7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3"/>
      <c r="L263" s="3"/>
      <c r="M263" s="3"/>
    </row>
    <row r="264" spans="1:13" s="7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56"/>
      <c r="K264" s="56"/>
      <c r="L264" s="185"/>
      <c r="M264" s="185"/>
    </row>
    <row r="265" spans="1:13" s="3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56"/>
      <c r="K265" s="56"/>
      <c r="L265" s="185"/>
      <c r="M265" s="185"/>
    </row>
    <row r="266" spans="1:13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7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3"/>
      <c r="L268" s="3"/>
      <c r="M268" s="3"/>
    </row>
    <row r="269" spans="1:13" s="7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85"/>
      <c r="K269" s="185"/>
      <c r="L269" s="185"/>
      <c r="M269" s="185"/>
    </row>
    <row r="270" spans="1:13" s="7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85"/>
      <c r="K270" s="185"/>
      <c r="L270" s="185"/>
      <c r="M270" s="185"/>
    </row>
    <row r="271" spans="1:13" s="7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85"/>
      <c r="K271" s="185"/>
      <c r="L271" s="185"/>
      <c r="M271" s="185"/>
    </row>
    <row r="272" spans="1:13" s="7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85"/>
      <c r="K272" s="185"/>
      <c r="L272" s="185"/>
      <c r="M272" s="185"/>
    </row>
    <row r="273" spans="1:13" s="7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85"/>
      <c r="K273" s="185"/>
      <c r="L273" s="185"/>
      <c r="M273" s="185"/>
    </row>
    <row r="274" spans="1:13" s="7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85"/>
      <c r="K274" s="185"/>
      <c r="L274" s="185"/>
      <c r="M274" s="185"/>
    </row>
    <row r="275" spans="1:13" s="7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85"/>
      <c r="K275" s="185"/>
      <c r="L275" s="185"/>
      <c r="M275" s="185"/>
    </row>
    <row r="276" spans="1:13" s="7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56"/>
      <c r="K276" s="56"/>
      <c r="L276" s="185"/>
      <c r="M276" s="185"/>
    </row>
    <row r="277" spans="1:13" s="7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56"/>
      <c r="K277" s="56"/>
      <c r="L277" s="185"/>
      <c r="M277" s="185"/>
    </row>
    <row r="278" spans="1:13" s="7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56"/>
      <c r="K278" s="56"/>
      <c r="L278" s="185"/>
      <c r="M278" s="185"/>
    </row>
    <row r="279" spans="1:13" s="7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85"/>
      <c r="K279" s="185"/>
      <c r="L279" s="185"/>
      <c r="M279" s="185"/>
    </row>
    <row r="280" spans="1:13" s="7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56"/>
      <c r="K280" s="56"/>
      <c r="L280" s="185"/>
      <c r="M280" s="185"/>
    </row>
    <row r="281" spans="1:13" s="7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56"/>
      <c r="K281" s="56"/>
      <c r="L281" s="185"/>
      <c r="M281" s="185"/>
    </row>
    <row r="282" spans="1:13" s="7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56"/>
      <c r="K282" s="56"/>
      <c r="L282" s="185"/>
      <c r="M282" s="185"/>
    </row>
    <row r="283" spans="1:13" s="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56"/>
      <c r="K283" s="56"/>
      <c r="L283" s="185"/>
      <c r="M283" s="185"/>
    </row>
    <row r="284" spans="1:13" s="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56"/>
      <c r="K284" s="56"/>
      <c r="L284" s="185"/>
      <c r="M284" s="185"/>
    </row>
    <row r="285" spans="1:13" s="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56"/>
      <c r="K285" s="56"/>
      <c r="L285" s="185"/>
      <c r="M285" s="185"/>
    </row>
    <row r="286" spans="1:13" s="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56"/>
      <c r="K286" s="56"/>
      <c r="L286" s="185"/>
      <c r="M286" s="185"/>
    </row>
    <row r="287" spans="1:13" s="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56"/>
      <c r="K287" s="56"/>
      <c r="L287" s="185"/>
      <c r="M287" s="185"/>
    </row>
    <row r="288" spans="1:13" s="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56"/>
      <c r="K288" s="56"/>
      <c r="L288" s="185"/>
      <c r="M288" s="185"/>
    </row>
    <row r="289" spans="1:13" s="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56"/>
      <c r="K289" s="56"/>
      <c r="L289" s="185"/>
      <c r="M289" s="185"/>
    </row>
    <row r="290" spans="1:13" s="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56"/>
      <c r="K290" s="56"/>
      <c r="L290" s="185"/>
      <c r="M290" s="185"/>
    </row>
    <row r="291" spans="1:13" s="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56"/>
      <c r="K291" s="56"/>
      <c r="L291" s="185"/>
      <c r="M291" s="185"/>
    </row>
    <row r="292" spans="1:13" s="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56"/>
      <c r="K292" s="56"/>
      <c r="L292" s="185"/>
      <c r="M292" s="185"/>
    </row>
    <row r="293" spans="1:13" s="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56"/>
      <c r="K293" s="56"/>
      <c r="L293" s="185"/>
      <c r="M293" s="185"/>
    </row>
    <row r="294" spans="1:13" s="7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56"/>
      <c r="K294" s="56"/>
      <c r="L294" s="185"/>
      <c r="M294" s="185"/>
    </row>
    <row r="295" spans="1:13" s="7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56"/>
      <c r="K295" s="56"/>
      <c r="L295" s="185"/>
      <c r="M295" s="185"/>
    </row>
    <row r="296" spans="1:13" ht="18" customHeight="1">
      <c r="J296" s="56"/>
      <c r="K296" s="56"/>
      <c r="L296" s="185"/>
      <c r="M296" s="185"/>
    </row>
  </sheetData>
  <mergeCells count="22"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79"/>
  <sheetViews>
    <sheetView showGridLines="0" view="pageBreakPreview" zoomScale="110" zoomScaleNormal="100" zoomScaleSheetLayoutView="110" workbookViewId="0">
      <selection activeCell="N21" sqref="N21:O21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>
      <c r="B1" s="301" t="s">
        <v>109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18" customHeight="1">
      <c r="A2" s="99"/>
      <c r="B2" s="302" t="s">
        <v>110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s="28" customFormat="1" ht="15.95" customHeight="1">
      <c r="B3" s="303" t="s">
        <v>174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3" s="28" customFormat="1" ht="15.95" customHeight="1">
      <c r="B4" s="303" t="s">
        <v>173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</row>
    <row r="5" spans="1:13" s="29" customFormat="1" ht="17.25" customHeight="1" thickBot="1">
      <c r="M5" s="100" t="s">
        <v>172</v>
      </c>
    </row>
    <row r="6" spans="1:13" s="29" customFormat="1" ht="14.45" customHeight="1">
      <c r="B6" s="304" t="s">
        <v>1</v>
      </c>
      <c r="C6" s="305"/>
      <c r="D6" s="305"/>
      <c r="E6" s="305"/>
      <c r="F6" s="305"/>
      <c r="G6" s="305"/>
      <c r="H6" s="305"/>
      <c r="I6" s="306"/>
      <c r="J6" s="306"/>
      <c r="K6" s="307"/>
      <c r="L6" s="311" t="s">
        <v>2</v>
      </c>
      <c r="M6" s="312"/>
    </row>
    <row r="7" spans="1:13" s="29" customFormat="1" ht="14.45" customHeight="1" thickBot="1">
      <c r="B7" s="308"/>
      <c r="C7" s="309"/>
      <c r="D7" s="309"/>
      <c r="E7" s="309"/>
      <c r="F7" s="309"/>
      <c r="G7" s="309"/>
      <c r="H7" s="309"/>
      <c r="I7" s="309"/>
      <c r="J7" s="309"/>
      <c r="K7" s="310"/>
      <c r="L7" s="313"/>
      <c r="M7" s="314"/>
    </row>
    <row r="8" spans="1:13" s="6" customFormat="1" ht="14.25" customHeight="1">
      <c r="B8" s="101" t="s">
        <v>111</v>
      </c>
      <c r="C8" s="102"/>
      <c r="D8" s="102"/>
      <c r="E8" s="103"/>
      <c r="F8" s="103"/>
      <c r="G8" s="104"/>
      <c r="H8" s="103"/>
      <c r="I8" s="105"/>
      <c r="J8" s="105"/>
      <c r="K8" s="106"/>
      <c r="L8" s="299"/>
      <c r="M8" s="300"/>
    </row>
    <row r="9" spans="1:13" ht="14.25" customHeight="1">
      <c r="B9" s="34"/>
      <c r="C9" s="107" t="s">
        <v>112</v>
      </c>
      <c r="D9" s="107"/>
      <c r="E9" s="108"/>
      <c r="F9" s="108"/>
      <c r="G9" s="29"/>
      <c r="H9" s="108"/>
      <c r="I9" s="36"/>
      <c r="J9" s="36"/>
      <c r="K9" s="97"/>
      <c r="L9" s="238">
        <f>L10+L15</f>
        <v>1488315</v>
      </c>
      <c r="M9" s="239"/>
    </row>
    <row r="10" spans="1:13" s="7" customFormat="1" ht="13.5" customHeight="1">
      <c r="B10" s="34"/>
      <c r="C10" s="107"/>
      <c r="D10" s="107" t="s">
        <v>113</v>
      </c>
      <c r="E10" s="108"/>
      <c r="F10" s="108"/>
      <c r="G10" s="108"/>
      <c r="H10" s="108"/>
      <c r="I10" s="36"/>
      <c r="J10" s="36"/>
      <c r="K10" s="97"/>
      <c r="L10" s="238">
        <f>SUM(L11:M14)</f>
        <v>64354</v>
      </c>
      <c r="M10" s="239"/>
    </row>
    <row r="11" spans="1:13" s="7" customFormat="1" ht="13.5" customHeight="1">
      <c r="B11" s="34"/>
      <c r="C11" s="107"/>
      <c r="D11" s="107"/>
      <c r="E11" s="109" t="s">
        <v>114</v>
      </c>
      <c r="F11" s="108"/>
      <c r="G11" s="108"/>
      <c r="H11" s="108"/>
      <c r="I11" s="36"/>
      <c r="J11" s="36"/>
      <c r="K11" s="97"/>
      <c r="L11" s="238">
        <v>472</v>
      </c>
      <c r="M11" s="239"/>
    </row>
    <row r="12" spans="1:13" s="7" customFormat="1" ht="13.5" customHeight="1">
      <c r="B12" s="34"/>
      <c r="C12" s="107"/>
      <c r="D12" s="107"/>
      <c r="E12" s="109" t="s">
        <v>115</v>
      </c>
      <c r="F12" s="108"/>
      <c r="G12" s="108"/>
      <c r="H12" s="108"/>
      <c r="I12" s="36"/>
      <c r="J12" s="36"/>
      <c r="K12" s="97"/>
      <c r="L12" s="238">
        <v>581</v>
      </c>
      <c r="M12" s="239"/>
    </row>
    <row r="13" spans="1:13" s="7" customFormat="1" ht="13.5" customHeight="1">
      <c r="B13" s="110"/>
      <c r="C13" s="29"/>
      <c r="D13" s="29"/>
      <c r="E13" s="39" t="s">
        <v>116</v>
      </c>
      <c r="F13" s="29"/>
      <c r="G13" s="29"/>
      <c r="H13" s="29"/>
      <c r="I13" s="36"/>
      <c r="J13" s="36"/>
      <c r="K13" s="97"/>
      <c r="L13" s="238">
        <v>60473</v>
      </c>
      <c r="M13" s="239"/>
    </row>
    <row r="14" spans="1:13" s="7" customFormat="1" ht="13.5" customHeight="1">
      <c r="B14" s="111"/>
      <c r="C14" s="112"/>
      <c r="D14" s="29"/>
      <c r="E14" s="112" t="s">
        <v>117</v>
      </c>
      <c r="F14" s="112"/>
      <c r="G14" s="112"/>
      <c r="H14" s="112"/>
      <c r="I14" s="36"/>
      <c r="J14" s="36"/>
      <c r="K14" s="97"/>
      <c r="L14" s="238">
        <v>2828</v>
      </c>
      <c r="M14" s="239"/>
    </row>
    <row r="15" spans="1:13" s="7" customFormat="1" ht="13.5" customHeight="1">
      <c r="B15" s="110"/>
      <c r="C15" s="112"/>
      <c r="D15" s="39" t="s">
        <v>118</v>
      </c>
      <c r="E15" s="112"/>
      <c r="F15" s="112"/>
      <c r="G15" s="112"/>
      <c r="H15" s="112"/>
      <c r="I15" s="36"/>
      <c r="J15" s="36"/>
      <c r="K15" s="97"/>
      <c r="L15" s="238">
        <f>SUM(L16:M19)</f>
        <v>1423961</v>
      </c>
      <c r="M15" s="239"/>
    </row>
    <row r="16" spans="1:13" s="7" customFormat="1" ht="13.5" customHeight="1">
      <c r="B16" s="110"/>
      <c r="C16" s="112"/>
      <c r="D16" s="112"/>
      <c r="E16" s="39" t="s">
        <v>119</v>
      </c>
      <c r="F16" s="112"/>
      <c r="G16" s="112"/>
      <c r="H16" s="112"/>
      <c r="I16" s="36"/>
      <c r="J16" s="36"/>
      <c r="K16" s="97"/>
      <c r="L16" s="238">
        <v>1423961</v>
      </c>
      <c r="M16" s="239"/>
    </row>
    <row r="17" spans="2:13" s="7" customFormat="1" ht="13.5" customHeight="1">
      <c r="B17" s="110"/>
      <c r="C17" s="112"/>
      <c r="D17" s="112"/>
      <c r="E17" s="39" t="s">
        <v>120</v>
      </c>
      <c r="F17" s="112"/>
      <c r="G17" s="112"/>
      <c r="H17" s="112"/>
      <c r="I17" s="36"/>
      <c r="J17" s="36"/>
      <c r="K17" s="97"/>
      <c r="L17" s="238"/>
      <c r="M17" s="239"/>
    </row>
    <row r="18" spans="2:13" s="7" customFormat="1" ht="13.5" customHeight="1">
      <c r="B18" s="110"/>
      <c r="C18" s="29"/>
      <c r="D18" s="112"/>
      <c r="E18" s="39" t="s">
        <v>121</v>
      </c>
      <c r="F18" s="112"/>
      <c r="G18" s="112"/>
      <c r="H18" s="112"/>
      <c r="I18" s="36"/>
      <c r="J18" s="36"/>
      <c r="K18" s="97"/>
      <c r="L18" s="238"/>
      <c r="M18" s="239"/>
    </row>
    <row r="19" spans="2:13" s="7" customFormat="1" ht="13.5" customHeight="1">
      <c r="B19" s="110"/>
      <c r="C19" s="29"/>
      <c r="D19" s="35"/>
      <c r="E19" s="112" t="s">
        <v>117</v>
      </c>
      <c r="F19" s="29"/>
      <c r="G19" s="112"/>
      <c r="H19" s="112"/>
      <c r="I19" s="36"/>
      <c r="J19" s="36"/>
      <c r="K19" s="97"/>
      <c r="L19" s="238"/>
      <c r="M19" s="239"/>
    </row>
    <row r="20" spans="2:13" s="7" customFormat="1" ht="13.5" customHeight="1">
      <c r="B20" s="110"/>
      <c r="C20" s="29" t="s">
        <v>122</v>
      </c>
      <c r="D20" s="35"/>
      <c r="E20" s="112"/>
      <c r="F20" s="112"/>
      <c r="G20" s="112"/>
      <c r="H20" s="112"/>
      <c r="I20" s="36"/>
      <c r="J20" s="36"/>
      <c r="K20" s="97"/>
      <c r="L20" s="238">
        <f>SUM(L21:M24)</f>
        <v>1921015</v>
      </c>
      <c r="M20" s="239"/>
    </row>
    <row r="21" spans="2:13" s="7" customFormat="1" ht="13.5" customHeight="1">
      <c r="B21" s="110"/>
      <c r="C21" s="29"/>
      <c r="D21" s="41" t="s">
        <v>123</v>
      </c>
      <c r="E21" s="112"/>
      <c r="F21" s="112"/>
      <c r="G21" s="112"/>
      <c r="H21" s="112"/>
      <c r="I21" s="36"/>
      <c r="J21" s="36"/>
      <c r="K21" s="97"/>
      <c r="L21" s="238">
        <v>1812876</v>
      </c>
      <c r="M21" s="239"/>
    </row>
    <row r="22" spans="2:13" s="7" customFormat="1" ht="13.5" customHeight="1">
      <c r="B22" s="110"/>
      <c r="C22" s="29"/>
      <c r="D22" s="41" t="s">
        <v>124</v>
      </c>
      <c r="E22" s="112"/>
      <c r="F22" s="112"/>
      <c r="G22" s="112"/>
      <c r="H22" s="112"/>
      <c r="I22" s="36"/>
      <c r="J22" s="36"/>
      <c r="K22" s="97"/>
      <c r="L22" s="238">
        <v>105767</v>
      </c>
      <c r="M22" s="239"/>
    </row>
    <row r="23" spans="2:13" s="7" customFormat="1" ht="13.5" customHeight="1">
      <c r="B23" s="110"/>
      <c r="C23" s="29"/>
      <c r="D23" s="41" t="s">
        <v>125</v>
      </c>
      <c r="E23" s="112"/>
      <c r="F23" s="112"/>
      <c r="G23" s="112"/>
      <c r="H23" s="112"/>
      <c r="I23" s="36"/>
      <c r="J23" s="36"/>
      <c r="K23" s="97"/>
      <c r="L23" s="238"/>
      <c r="M23" s="239"/>
    </row>
    <row r="24" spans="2:13" s="7" customFormat="1" ht="13.5" customHeight="1">
      <c r="B24" s="110"/>
      <c r="C24" s="29"/>
      <c r="D24" s="35" t="s">
        <v>126</v>
      </c>
      <c r="E24" s="112"/>
      <c r="F24" s="112"/>
      <c r="G24" s="112"/>
      <c r="H24" s="35"/>
      <c r="I24" s="36"/>
      <c r="J24" s="36"/>
      <c r="K24" s="97"/>
      <c r="L24" s="238">
        <v>2372</v>
      </c>
      <c r="M24" s="239"/>
    </row>
    <row r="25" spans="2:13" s="7" customFormat="1" ht="13.5" customHeight="1">
      <c r="B25" s="110"/>
      <c r="C25" s="29" t="s">
        <v>127</v>
      </c>
      <c r="D25" s="35"/>
      <c r="E25" s="112"/>
      <c r="F25" s="112"/>
      <c r="G25" s="112"/>
      <c r="H25" s="35"/>
      <c r="I25" s="36"/>
      <c r="J25" s="36"/>
      <c r="K25" s="97"/>
      <c r="L25" s="238">
        <f>SUM(L26:M28)</f>
        <v>0</v>
      </c>
      <c r="M25" s="239"/>
    </row>
    <row r="26" spans="2:13" s="7" customFormat="1" ht="13.5" customHeight="1">
      <c r="B26" s="110"/>
      <c r="C26" s="29"/>
      <c r="D26" s="41" t="s">
        <v>128</v>
      </c>
      <c r="E26" s="112"/>
      <c r="F26" s="112"/>
      <c r="G26" s="112"/>
      <c r="H26" s="112"/>
      <c r="I26" s="36"/>
      <c r="J26" s="36"/>
      <c r="K26" s="97"/>
      <c r="L26" s="238"/>
      <c r="M26" s="239"/>
    </row>
    <row r="27" spans="2:13" s="7" customFormat="1" ht="13.5" customHeight="1">
      <c r="B27" s="110"/>
      <c r="C27" s="29"/>
      <c r="D27" s="35" t="s">
        <v>117</v>
      </c>
      <c r="E27" s="112"/>
      <c r="F27" s="112"/>
      <c r="G27" s="112"/>
      <c r="H27" s="112"/>
      <c r="I27" s="36"/>
      <c r="J27" s="36"/>
      <c r="K27" s="97"/>
      <c r="L27" s="238"/>
      <c r="M27" s="239"/>
    </row>
    <row r="28" spans="2:13" s="7" customFormat="1" ht="13.5" customHeight="1">
      <c r="B28" s="110"/>
      <c r="C28" s="29" t="s">
        <v>129</v>
      </c>
      <c r="D28" s="35"/>
      <c r="E28" s="112"/>
      <c r="F28" s="112"/>
      <c r="G28" s="112"/>
      <c r="H28" s="112"/>
      <c r="I28" s="36"/>
      <c r="J28" s="36"/>
      <c r="K28" s="97"/>
      <c r="L28" s="238">
        <v>0</v>
      </c>
      <c r="M28" s="239"/>
    </row>
    <row r="29" spans="2:13" s="7" customFormat="1" ht="13.5" customHeight="1">
      <c r="B29" s="113" t="s">
        <v>130</v>
      </c>
      <c r="C29" s="114"/>
      <c r="D29" s="44"/>
      <c r="E29" s="115"/>
      <c r="F29" s="115"/>
      <c r="G29" s="115"/>
      <c r="H29" s="115"/>
      <c r="I29" s="95"/>
      <c r="J29" s="95"/>
      <c r="K29" s="96"/>
      <c r="L29" s="232">
        <f>-L9+L20-L25+L28</f>
        <v>432700</v>
      </c>
      <c r="M29" s="233"/>
    </row>
    <row r="30" spans="2:13" s="7" customFormat="1" ht="13.5" customHeight="1">
      <c r="B30" s="110" t="s">
        <v>131</v>
      </c>
      <c r="C30" s="29"/>
      <c r="D30" s="35"/>
      <c r="E30" s="112"/>
      <c r="F30" s="112"/>
      <c r="G30" s="112"/>
      <c r="H30" s="35"/>
      <c r="I30" s="36"/>
      <c r="J30" s="36"/>
      <c r="K30" s="97"/>
      <c r="L30" s="238"/>
      <c r="M30" s="239"/>
    </row>
    <row r="31" spans="2:13" s="7" customFormat="1" ht="13.5" customHeight="1">
      <c r="B31" s="110"/>
      <c r="C31" s="29" t="s">
        <v>132</v>
      </c>
      <c r="D31" s="35"/>
      <c r="E31" s="112"/>
      <c r="F31" s="112"/>
      <c r="G31" s="112"/>
      <c r="H31" s="112"/>
      <c r="I31" s="36"/>
      <c r="J31" s="36"/>
      <c r="K31" s="97"/>
      <c r="L31" s="238"/>
      <c r="M31" s="239"/>
    </row>
    <row r="32" spans="2:13" s="7" customFormat="1" ht="13.5" customHeight="1">
      <c r="B32" s="110"/>
      <c r="C32" s="29"/>
      <c r="D32" s="41" t="s">
        <v>133</v>
      </c>
      <c r="E32" s="112"/>
      <c r="F32" s="112"/>
      <c r="G32" s="112"/>
      <c r="H32" s="112"/>
      <c r="I32" s="36"/>
      <c r="J32" s="36"/>
      <c r="K32" s="97"/>
      <c r="L32" s="238"/>
      <c r="M32" s="239"/>
    </row>
    <row r="33" spans="2:13" s="7" customFormat="1" ht="13.5" customHeight="1">
      <c r="B33" s="110"/>
      <c r="C33" s="29"/>
      <c r="D33" s="41" t="s">
        <v>134</v>
      </c>
      <c r="E33" s="112"/>
      <c r="F33" s="112"/>
      <c r="G33" s="112"/>
      <c r="H33" s="112"/>
      <c r="I33" s="36"/>
      <c r="J33" s="36"/>
      <c r="K33" s="97"/>
      <c r="L33" s="238"/>
      <c r="M33" s="239"/>
    </row>
    <row r="34" spans="2:13" s="7" customFormat="1" ht="13.5" customHeight="1">
      <c r="B34" s="110"/>
      <c r="C34" s="29"/>
      <c r="D34" s="41" t="s">
        <v>135</v>
      </c>
      <c r="E34" s="112"/>
      <c r="F34" s="112"/>
      <c r="G34" s="112"/>
      <c r="H34" s="112"/>
      <c r="I34" s="36"/>
      <c r="J34" s="36"/>
      <c r="K34" s="97"/>
      <c r="L34" s="238"/>
      <c r="M34" s="239"/>
    </row>
    <row r="35" spans="2:13" s="7" customFormat="1" ht="13.5" customHeight="1">
      <c r="B35" s="110"/>
      <c r="C35" s="29"/>
      <c r="D35" s="41" t="s">
        <v>136</v>
      </c>
      <c r="E35" s="112"/>
      <c r="F35" s="112"/>
      <c r="G35" s="112"/>
      <c r="H35" s="112"/>
      <c r="I35" s="36"/>
      <c r="J35" s="36"/>
      <c r="K35" s="97"/>
      <c r="L35" s="238"/>
      <c r="M35" s="239"/>
    </row>
    <row r="36" spans="2:13" s="7" customFormat="1" ht="13.5" customHeight="1">
      <c r="B36" s="110"/>
      <c r="C36" s="29"/>
      <c r="D36" s="35" t="s">
        <v>117</v>
      </c>
      <c r="E36" s="112"/>
      <c r="F36" s="112"/>
      <c r="G36" s="112"/>
      <c r="H36" s="112"/>
      <c r="I36" s="36"/>
      <c r="J36" s="36"/>
      <c r="K36" s="97"/>
      <c r="L36" s="238"/>
      <c r="M36" s="239"/>
    </row>
    <row r="37" spans="2:13" s="7" customFormat="1" ht="13.5" customHeight="1">
      <c r="B37" s="110"/>
      <c r="C37" s="29" t="s">
        <v>137</v>
      </c>
      <c r="D37" s="35"/>
      <c r="E37" s="112"/>
      <c r="F37" s="112"/>
      <c r="G37" s="112"/>
      <c r="H37" s="35"/>
      <c r="I37" s="36"/>
      <c r="J37" s="36"/>
      <c r="K37" s="97"/>
      <c r="L37" s="238"/>
      <c r="M37" s="239"/>
    </row>
    <row r="38" spans="2:13" s="7" customFormat="1" ht="13.5" customHeight="1">
      <c r="B38" s="110"/>
      <c r="C38" s="29"/>
      <c r="D38" s="41" t="s">
        <v>124</v>
      </c>
      <c r="E38" s="112"/>
      <c r="F38" s="112"/>
      <c r="G38" s="112"/>
      <c r="H38" s="35"/>
      <c r="I38" s="36"/>
      <c r="J38" s="36"/>
      <c r="K38" s="97"/>
      <c r="L38" s="238"/>
      <c r="M38" s="239"/>
    </row>
    <row r="39" spans="2:13" s="7" customFormat="1" ht="13.5" customHeight="1">
      <c r="B39" s="110"/>
      <c r="C39" s="29"/>
      <c r="D39" s="41" t="s">
        <v>138</v>
      </c>
      <c r="E39" s="112"/>
      <c r="F39" s="112"/>
      <c r="G39" s="112"/>
      <c r="H39" s="35"/>
      <c r="I39" s="36"/>
      <c r="J39" s="36"/>
      <c r="K39" s="97"/>
      <c r="L39" s="238"/>
      <c r="M39" s="239"/>
    </row>
    <row r="40" spans="2:13" s="7" customFormat="1" ht="13.5" customHeight="1">
      <c r="B40" s="110"/>
      <c r="C40" s="29"/>
      <c r="D40" s="41" t="s">
        <v>139</v>
      </c>
      <c r="E40" s="112"/>
      <c r="F40" s="29"/>
      <c r="G40" s="112"/>
      <c r="H40" s="112"/>
      <c r="I40" s="36"/>
      <c r="J40" s="36"/>
      <c r="K40" s="97"/>
      <c r="L40" s="238"/>
      <c r="M40" s="239"/>
    </row>
    <row r="41" spans="2:13" s="7" customFormat="1" ht="13.5" customHeight="1">
      <c r="B41" s="110"/>
      <c r="C41" s="29"/>
      <c r="D41" s="41" t="s">
        <v>140</v>
      </c>
      <c r="E41" s="112"/>
      <c r="F41" s="29"/>
      <c r="G41" s="112"/>
      <c r="H41" s="112"/>
      <c r="I41" s="36"/>
      <c r="J41" s="36"/>
      <c r="K41" s="97"/>
      <c r="L41" s="238"/>
      <c r="M41" s="239"/>
    </row>
    <row r="42" spans="2:13" s="7" customFormat="1" ht="13.5" customHeight="1">
      <c r="B42" s="110"/>
      <c r="C42" s="29"/>
      <c r="D42" s="35" t="s">
        <v>126</v>
      </c>
      <c r="E42" s="112"/>
      <c r="F42" s="112"/>
      <c r="G42" s="112"/>
      <c r="H42" s="112"/>
      <c r="I42" s="36"/>
      <c r="J42" s="36"/>
      <c r="K42" s="97"/>
      <c r="L42" s="238"/>
      <c r="M42" s="239"/>
    </row>
    <row r="43" spans="2:13" s="7" customFormat="1" ht="13.5" customHeight="1">
      <c r="B43" s="113" t="s">
        <v>141</v>
      </c>
      <c r="C43" s="114"/>
      <c r="D43" s="44"/>
      <c r="E43" s="115"/>
      <c r="F43" s="115"/>
      <c r="G43" s="115"/>
      <c r="H43" s="115"/>
      <c r="I43" s="95"/>
      <c r="J43" s="95"/>
      <c r="K43" s="96"/>
      <c r="L43" s="166"/>
      <c r="M43" s="167"/>
    </row>
    <row r="44" spans="2:13" s="7" customFormat="1" ht="13.5" customHeight="1">
      <c r="B44" s="110" t="s">
        <v>142</v>
      </c>
      <c r="C44" s="29"/>
      <c r="D44" s="35"/>
      <c r="E44" s="112"/>
      <c r="F44" s="112"/>
      <c r="G44" s="112"/>
      <c r="H44" s="112"/>
      <c r="I44" s="36"/>
      <c r="J44" s="36"/>
      <c r="K44" s="97"/>
      <c r="L44" s="238"/>
      <c r="M44" s="239"/>
    </row>
    <row r="45" spans="2:13" s="7" customFormat="1" ht="13.5" customHeight="1">
      <c r="B45" s="110"/>
      <c r="C45" s="29" t="s">
        <v>143</v>
      </c>
      <c r="D45" s="35"/>
      <c r="E45" s="112"/>
      <c r="F45" s="112"/>
      <c r="G45" s="112"/>
      <c r="H45" s="112"/>
      <c r="I45" s="36"/>
      <c r="J45" s="36"/>
      <c r="K45" s="97"/>
      <c r="L45" s="238">
        <f>SUM(L46:M47)</f>
        <v>433126</v>
      </c>
      <c r="M45" s="239"/>
    </row>
    <row r="46" spans="2:13" s="7" customFormat="1" ht="13.5" customHeight="1">
      <c r="B46" s="110"/>
      <c r="C46" s="29"/>
      <c r="D46" s="41" t="s">
        <v>144</v>
      </c>
      <c r="E46" s="112"/>
      <c r="F46" s="112"/>
      <c r="G46" s="112"/>
      <c r="H46" s="112"/>
      <c r="I46" s="36"/>
      <c r="J46" s="36"/>
      <c r="K46" s="97"/>
      <c r="L46" s="238">
        <v>433126</v>
      </c>
      <c r="M46" s="239"/>
    </row>
    <row r="47" spans="2:13" s="7" customFormat="1" ht="13.5" customHeight="1">
      <c r="B47" s="110"/>
      <c r="C47" s="29"/>
      <c r="D47" s="35" t="s">
        <v>117</v>
      </c>
      <c r="E47" s="112"/>
      <c r="F47" s="112"/>
      <c r="G47" s="112"/>
      <c r="H47" s="112"/>
      <c r="I47" s="36"/>
      <c r="J47" s="36"/>
      <c r="K47" s="97"/>
      <c r="L47" s="238"/>
      <c r="M47" s="239"/>
    </row>
    <row r="48" spans="2:13" s="7" customFormat="1" ht="13.5" customHeight="1">
      <c r="B48" s="110"/>
      <c r="C48" s="29" t="s">
        <v>145</v>
      </c>
      <c r="D48" s="35"/>
      <c r="E48" s="112"/>
      <c r="F48" s="112"/>
      <c r="G48" s="112"/>
      <c r="H48" s="112"/>
      <c r="I48" s="36"/>
      <c r="J48" s="36"/>
      <c r="K48" s="97"/>
      <c r="L48" s="238">
        <f>SUM(L49:M50)</f>
        <v>0</v>
      </c>
      <c r="M48" s="239"/>
    </row>
    <row r="49" spans="2:13" s="7" customFormat="1" ht="13.5" customHeight="1">
      <c r="B49" s="110"/>
      <c r="C49" s="29"/>
      <c r="D49" s="41" t="s">
        <v>146</v>
      </c>
      <c r="E49" s="112"/>
      <c r="F49" s="112"/>
      <c r="G49" s="112"/>
      <c r="H49" s="108"/>
      <c r="I49" s="36"/>
      <c r="J49" s="36"/>
      <c r="K49" s="97"/>
      <c r="L49" s="238"/>
      <c r="M49" s="239"/>
    </row>
    <row r="50" spans="2:13" s="7" customFormat="1" ht="13.5" customHeight="1">
      <c r="B50" s="110"/>
      <c r="C50" s="29"/>
      <c r="D50" s="35" t="s">
        <v>126</v>
      </c>
      <c r="E50" s="112"/>
      <c r="F50" s="112"/>
      <c r="G50" s="112"/>
      <c r="H50" s="116"/>
      <c r="I50" s="36"/>
      <c r="J50" s="36"/>
      <c r="K50" s="97"/>
      <c r="L50" s="238"/>
      <c r="M50" s="239"/>
    </row>
    <row r="51" spans="2:13" s="7" customFormat="1" ht="13.5" customHeight="1">
      <c r="B51" s="113" t="s">
        <v>147</v>
      </c>
      <c r="C51" s="114"/>
      <c r="D51" s="44"/>
      <c r="E51" s="115"/>
      <c r="F51" s="115"/>
      <c r="G51" s="115"/>
      <c r="H51" s="117"/>
      <c r="I51" s="95"/>
      <c r="J51" s="95"/>
      <c r="K51" s="96"/>
      <c r="L51" s="280">
        <f>-L46+L48</f>
        <v>-433126</v>
      </c>
      <c r="M51" s="281"/>
    </row>
    <row r="52" spans="2:13" s="7" customFormat="1" ht="13.5" customHeight="1">
      <c r="B52" s="294" t="s">
        <v>148</v>
      </c>
      <c r="C52" s="295"/>
      <c r="D52" s="295"/>
      <c r="E52" s="295"/>
      <c r="F52" s="295"/>
      <c r="G52" s="295"/>
      <c r="H52" s="295"/>
      <c r="I52" s="295"/>
      <c r="J52" s="295"/>
      <c r="K52" s="296"/>
      <c r="L52" s="297">
        <f>L29+L51</f>
        <v>-426</v>
      </c>
      <c r="M52" s="298"/>
    </row>
    <row r="53" spans="2:13" s="7" customFormat="1" ht="13.5" customHeight="1" thickBot="1">
      <c r="B53" s="286" t="s">
        <v>149</v>
      </c>
      <c r="C53" s="287"/>
      <c r="D53" s="287"/>
      <c r="E53" s="287"/>
      <c r="F53" s="287"/>
      <c r="G53" s="287"/>
      <c r="H53" s="287"/>
      <c r="I53" s="287"/>
      <c r="J53" s="287"/>
      <c r="K53" s="288"/>
      <c r="L53" s="238">
        <v>2828</v>
      </c>
      <c r="M53" s="239"/>
    </row>
    <row r="54" spans="2:13" s="7" customFormat="1" ht="13.5" customHeight="1" thickBot="1">
      <c r="B54" s="289" t="s">
        <v>150</v>
      </c>
      <c r="C54" s="290"/>
      <c r="D54" s="290"/>
      <c r="E54" s="290"/>
      <c r="F54" s="290"/>
      <c r="G54" s="290"/>
      <c r="H54" s="290"/>
      <c r="I54" s="290"/>
      <c r="J54" s="290"/>
      <c r="K54" s="291"/>
      <c r="L54" s="284">
        <f>L52+L53</f>
        <v>2402</v>
      </c>
      <c r="M54" s="285"/>
    </row>
    <row r="55" spans="2:13" s="7" customFormat="1" ht="13.5" customHeight="1" thickBot="1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79"/>
      <c r="M55" s="180"/>
    </row>
    <row r="56" spans="2:13" s="7" customFormat="1" ht="13.5" customHeight="1">
      <c r="B56" s="119" t="s">
        <v>151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292">
        <v>1000</v>
      </c>
      <c r="M56" s="293"/>
    </row>
    <row r="57" spans="2:13" s="7" customFormat="1" ht="13.5" customHeight="1">
      <c r="B57" s="131" t="s">
        <v>152</v>
      </c>
      <c r="C57" s="121"/>
      <c r="D57" s="121"/>
      <c r="E57" s="121"/>
      <c r="F57" s="121"/>
      <c r="G57" s="121"/>
      <c r="H57" s="121"/>
      <c r="I57" s="121"/>
      <c r="J57" s="121"/>
      <c r="K57" s="121"/>
      <c r="L57" s="280"/>
      <c r="M57" s="281"/>
    </row>
    <row r="58" spans="2:13" s="7" customFormat="1" ht="13.5" customHeight="1" thickBot="1">
      <c r="B58" s="122" t="s">
        <v>153</v>
      </c>
      <c r="C58" s="123"/>
      <c r="D58" s="123"/>
      <c r="E58" s="123"/>
      <c r="F58" s="123"/>
      <c r="G58" s="123"/>
      <c r="H58" s="123"/>
      <c r="I58" s="123"/>
      <c r="J58" s="123"/>
      <c r="K58" s="123"/>
      <c r="L58" s="282">
        <f>L56+L57</f>
        <v>1000</v>
      </c>
      <c r="M58" s="283"/>
    </row>
    <row r="59" spans="2:13" s="7" customFormat="1" ht="13.5" customHeight="1" thickBot="1">
      <c r="B59" s="124" t="s">
        <v>154</v>
      </c>
      <c r="C59" s="125"/>
      <c r="D59" s="48"/>
      <c r="E59" s="126"/>
      <c r="F59" s="126"/>
      <c r="G59" s="126"/>
      <c r="H59" s="126"/>
      <c r="I59" s="98"/>
      <c r="J59" s="98"/>
      <c r="K59" s="98"/>
      <c r="L59" s="284">
        <f>L54+L58</f>
        <v>3402</v>
      </c>
      <c r="M59" s="285"/>
    </row>
    <row r="60" spans="2:13" s="7" customFormat="1" ht="3" customHeight="1">
      <c r="B60" s="29"/>
      <c r="C60" s="29"/>
      <c r="D60" s="35"/>
      <c r="E60" s="112"/>
      <c r="F60" s="112"/>
      <c r="G60" s="112"/>
      <c r="H60" s="108"/>
      <c r="I60" s="36"/>
      <c r="J60" s="36"/>
      <c r="K60" s="36"/>
    </row>
    <row r="61" spans="2:13" s="7" customFormat="1" ht="13.5" customHeight="1">
      <c r="B61" s="29"/>
      <c r="C61" s="29"/>
      <c r="D61" s="35"/>
      <c r="E61" s="112"/>
      <c r="F61" s="112"/>
      <c r="G61" s="112"/>
      <c r="H61" s="116"/>
      <c r="I61" s="36"/>
      <c r="J61" s="36"/>
      <c r="K61" s="36"/>
    </row>
    <row r="62" spans="2:13" s="7" customFormat="1" ht="13.5" customHeight="1">
      <c r="B62" s="29"/>
      <c r="C62" s="29"/>
      <c r="D62" s="35"/>
      <c r="E62" s="112"/>
      <c r="F62" s="112"/>
      <c r="G62" s="112"/>
      <c r="H62" s="112"/>
      <c r="I62" s="36"/>
      <c r="J62" s="36"/>
      <c r="K62" s="36"/>
    </row>
    <row r="63" spans="2:13" s="7" customFormat="1" ht="13.5" customHeight="1">
      <c r="B63" s="29"/>
      <c r="C63" s="29"/>
      <c r="D63" s="35"/>
      <c r="E63" s="112"/>
      <c r="F63" s="112"/>
      <c r="G63" s="112"/>
      <c r="H63" s="112"/>
      <c r="I63" s="36"/>
      <c r="J63" s="36"/>
      <c r="K63" s="36"/>
    </row>
    <row r="64" spans="2:13" s="7" customFormat="1" ht="13.5" customHeight="1">
      <c r="B64" s="29"/>
      <c r="C64" s="29"/>
      <c r="D64" s="35"/>
      <c r="E64" s="112"/>
      <c r="F64" s="112"/>
      <c r="G64" s="112"/>
      <c r="H64" s="112"/>
      <c r="I64" s="36"/>
      <c r="J64" s="36"/>
      <c r="K64" s="36"/>
    </row>
    <row r="65" spans="1:11" s="7" customFormat="1" ht="13.5" customHeight="1">
      <c r="B65" s="29"/>
      <c r="C65" s="29"/>
      <c r="D65" s="112"/>
      <c r="E65" s="29"/>
      <c r="F65" s="29"/>
      <c r="G65" s="112"/>
      <c r="H65" s="112"/>
      <c r="I65" s="36"/>
      <c r="J65" s="36"/>
      <c r="K65" s="36"/>
    </row>
    <row r="66" spans="1:11" s="7" customFormat="1" ht="13.5" customHeight="1">
      <c r="B66" s="29"/>
      <c r="C66" s="29"/>
      <c r="D66" s="35"/>
      <c r="E66" s="112"/>
      <c r="F66" s="112"/>
      <c r="G66" s="112"/>
      <c r="H66" s="112"/>
      <c r="I66" s="36"/>
      <c r="J66" s="36"/>
      <c r="K66" s="36"/>
    </row>
    <row r="67" spans="1:11" s="7" customFormat="1" ht="13.5" customHeight="1">
      <c r="B67" s="29"/>
      <c r="C67" s="29"/>
      <c r="D67" s="35"/>
      <c r="E67" s="112"/>
      <c r="F67" s="112"/>
      <c r="G67" s="112"/>
      <c r="H67" s="112"/>
      <c r="I67" s="36"/>
      <c r="J67" s="36"/>
      <c r="K67" s="36"/>
    </row>
    <row r="68" spans="1:11" s="7" customFormat="1" ht="13.5" customHeight="1">
      <c r="B68" s="29"/>
      <c r="C68" s="29"/>
      <c r="D68" s="35"/>
      <c r="E68" s="112"/>
      <c r="F68" s="112"/>
      <c r="G68" s="112"/>
      <c r="H68" s="112"/>
      <c r="I68" s="36"/>
      <c r="J68" s="36"/>
      <c r="K68" s="36"/>
    </row>
    <row r="69" spans="1:11" s="7" customFormat="1" ht="13.5" customHeight="1">
      <c r="B69" s="29"/>
      <c r="C69" s="29"/>
      <c r="D69" s="35"/>
      <c r="E69" s="112"/>
      <c r="F69" s="112"/>
      <c r="G69" s="112"/>
      <c r="H69" s="112"/>
      <c r="I69" s="36"/>
      <c r="J69" s="36"/>
      <c r="K69" s="36"/>
    </row>
    <row r="70" spans="1:11" s="7" customFormat="1" ht="13.5" customHeight="1">
      <c r="B70" s="29"/>
      <c r="C70" s="29"/>
      <c r="D70" s="35"/>
      <c r="E70" s="112"/>
      <c r="F70" s="112"/>
      <c r="G70" s="112"/>
      <c r="H70" s="112"/>
      <c r="I70" s="36"/>
      <c r="J70" s="36"/>
      <c r="K70" s="36"/>
    </row>
    <row r="71" spans="1:11" s="7" customFormat="1" ht="13.5" customHeight="1">
      <c r="B71" s="29"/>
      <c r="C71" s="29"/>
      <c r="D71" s="35"/>
      <c r="E71" s="112"/>
      <c r="F71" s="112"/>
      <c r="G71" s="112"/>
      <c r="H71" s="112"/>
      <c r="I71" s="36"/>
      <c r="J71" s="36"/>
      <c r="K71" s="36"/>
    </row>
    <row r="72" spans="1:11" s="7" customFormat="1" ht="13.5" customHeight="1">
      <c r="B72" s="54"/>
      <c r="C72" s="54"/>
      <c r="D72" s="54"/>
      <c r="E72" s="54"/>
      <c r="F72" s="30"/>
      <c r="G72" s="30"/>
      <c r="H72" s="30"/>
      <c r="I72" s="30"/>
      <c r="J72" s="30"/>
      <c r="K72" s="30"/>
    </row>
    <row r="73" spans="1:11" s="7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" customFormat="1" ht="13.5" customHeight="1">
      <c r="A74" s="36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7" customFormat="1" ht="13.5" customHeight="1">
      <c r="A75" s="54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30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3"/>
    </row>
    <row r="78" spans="1:11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59"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B52:K52"/>
    <mergeCell ref="L52:M52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46:M46"/>
    <mergeCell ref="L47:M47"/>
    <mergeCell ref="L48:M48"/>
    <mergeCell ref="L49:M49"/>
    <mergeCell ref="L50:M50"/>
    <mergeCell ref="L56:M56"/>
    <mergeCell ref="L57:M57"/>
    <mergeCell ref="L58:M58"/>
    <mergeCell ref="L59:M59"/>
    <mergeCell ref="B53:K53"/>
    <mergeCell ref="L53:M53"/>
    <mergeCell ref="B54:K54"/>
    <mergeCell ref="L54:M54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貸借対照表(BS)</vt:lpstr>
      <vt:lpstr>行政コスト計算書(PL)</vt:lpstr>
      <vt:lpstr>純資産変動計算書(NW)</vt:lpstr>
      <vt:lpstr>資金収支計算書(CF)</vt:lpstr>
      <vt:lpstr>'行政コスト計算書(PL)'!Print_Area</vt:lpstr>
      <vt:lpstr>'資金収支計算書(CF)'!Print_Area</vt:lpstr>
      <vt:lpstr>'純資産変動計算書(NW)'!Print_Area</vt:lpstr>
      <vt:lpstr>'貸借対照表(BS)'!Print_Area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2018-03-22T05:32:28Z</cp:lastPrinted>
  <dcterms:created xsi:type="dcterms:W3CDTF">2014-03-27T08:10:30Z</dcterms:created>
  <dcterms:modified xsi:type="dcterms:W3CDTF">2018-03-22T05:32:57Z</dcterms:modified>
</cp:coreProperties>
</file>