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介護保険\企画管理担当\包括ホームページ関係\20260601以降\01\"/>
    </mc:Choice>
  </mc:AlternateContent>
  <xr:revisionPtr revIDLastSave="0" documentId="13_ncr:1_{286BF275-F6B2-46D7-896E-8F2F726B7200}" xr6:coauthVersionLast="47" xr6:coauthVersionMax="47" xr10:uidLastSave="{00000000-0000-0000-0000-000000000000}"/>
  <bookViews>
    <workbookView xWindow="-28920" yWindow="-1965" windowWidth="29040" windowHeight="17520" xr2:uid="{06F302DA-0E2E-42F7-92D6-D41140AB2B55}"/>
  </bookViews>
  <sheets>
    <sheet name="マスタ" sheetId="4" r:id="rId1"/>
    <sheet name="介護予防CM請求書" sheetId="10" r:id="rId2"/>
    <sheet name="介護予防CM明細書" sheetId="11" r:id="rId3"/>
    <sheet name="介護予防CM請求書 (月遅れ)" sheetId="14" r:id="rId4"/>
    <sheet name="介護予防CM明細書 (月遅れ)" sheetId="15" r:id="rId5"/>
  </sheets>
  <definedNames>
    <definedName name="_xlnm.Print_Area" localSheetId="0">マスタ!$B$2:$V$46</definedName>
    <definedName name="_xlnm.Print_Area" localSheetId="1">介護予防CM請求書!$B$2:$AD$41</definedName>
    <definedName name="_xlnm.Print_Area" localSheetId="3">'介護予防CM請求書 (月遅れ)'!$B$2:$AD$41</definedName>
    <definedName name="_xlnm.Print_Area" localSheetId="2">介護予防CM明細書!$B$2:$K$49</definedName>
    <definedName name="_xlnm.Print_Area" localSheetId="4">'介護予防CM明細書 (月遅れ)'!$B$2:$K$49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5" l="1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F4" i="11" l="1"/>
  <c r="H4" i="11"/>
  <c r="H4" i="15"/>
  <c r="F4" i="15"/>
  <c r="D19" i="14"/>
  <c r="G19" i="14"/>
  <c r="J44" i="15"/>
  <c r="I44" i="15"/>
  <c r="B10" i="15"/>
  <c r="D6" i="15"/>
  <c r="J5" i="15"/>
  <c r="W39" i="14"/>
  <c r="W38" i="14"/>
  <c r="V38" i="14"/>
  <c r="U38" i="14"/>
  <c r="T38" i="14"/>
  <c r="S38" i="14"/>
  <c r="R38" i="14"/>
  <c r="Q38" i="14"/>
  <c r="P38" i="14"/>
  <c r="N38" i="14"/>
  <c r="L38" i="14"/>
  <c r="H38" i="14"/>
  <c r="F38" i="14"/>
  <c r="B38" i="14"/>
  <c r="T31" i="14"/>
  <c r="AF30" i="14"/>
  <c r="X30" i="14"/>
  <c r="AF29" i="14"/>
  <c r="X29" i="14"/>
  <c r="AF28" i="14"/>
  <c r="X28" i="14"/>
  <c r="AF27" i="14"/>
  <c r="X27" i="14"/>
  <c r="AF21" i="14"/>
  <c r="S16" i="14"/>
  <c r="S15" i="14"/>
  <c r="S14" i="14"/>
  <c r="S13" i="14"/>
  <c r="S12" i="14"/>
  <c r="G9" i="14"/>
  <c r="O8" i="14"/>
  <c r="G7" i="14"/>
  <c r="L3" i="14"/>
  <c r="AF27" i="10"/>
  <c r="Q38" i="10"/>
  <c r="R38" i="10"/>
  <c r="S38" i="10"/>
  <c r="T38" i="10"/>
  <c r="U38" i="10"/>
  <c r="V38" i="10"/>
  <c r="P38" i="10"/>
  <c r="J44" i="11"/>
  <c r="I44" i="11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D6" i="11"/>
  <c r="J5" i="11"/>
  <c r="W39" i="10"/>
  <c r="W38" i="10"/>
  <c r="N38" i="10"/>
  <c r="L38" i="10"/>
  <c r="H38" i="10"/>
  <c r="F38" i="10"/>
  <c r="B38" i="10"/>
  <c r="T31" i="10"/>
  <c r="AF30" i="10"/>
  <c r="X30" i="10"/>
  <c r="AF29" i="10"/>
  <c r="X29" i="10"/>
  <c r="AF28" i="10"/>
  <c r="X28" i="10"/>
  <c r="X27" i="10"/>
  <c r="AF21" i="10"/>
  <c r="G19" i="10"/>
  <c r="D19" i="10"/>
  <c r="S16" i="10"/>
  <c r="S15" i="10"/>
  <c r="S14" i="10"/>
  <c r="S13" i="10"/>
  <c r="S12" i="10"/>
  <c r="G9" i="10"/>
  <c r="O8" i="10"/>
  <c r="G7" i="10"/>
  <c r="AB4" i="10"/>
  <c r="Y4" i="10"/>
  <c r="V4" i="10"/>
  <c r="U3" i="10"/>
  <c r="R3" i="10"/>
  <c r="L3" i="10"/>
  <c r="B11" i="15" l="1"/>
  <c r="B12" i="15" s="1"/>
  <c r="B13" i="15" s="1"/>
  <c r="B14" i="15" s="1"/>
  <c r="B15" i="15" s="1"/>
  <c r="B16" i="15" s="1"/>
  <c r="B17" i="15" s="1"/>
  <c r="X32" i="14"/>
  <c r="X31" i="14"/>
  <c r="AI21" i="14" s="1"/>
  <c r="Y22" i="14"/>
  <c r="K44" i="15"/>
  <c r="X31" i="10"/>
  <c r="AI21" i="10" s="1"/>
  <c r="K44" i="11"/>
  <c r="X32" i="10"/>
  <c r="B18" i="15" l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Y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TNAE</author>
  </authors>
  <commentList>
    <comment ref="B27" authorId="0" shapeId="0" xr:uid="{E927521E-7F83-46BD-9C43-07048A4DC40F}">
      <text>
        <r>
          <rPr>
            <b/>
            <sz val="9"/>
            <color indexed="10"/>
            <rFont val="ＭＳ Ｐゴシック"/>
            <family val="3"/>
            <charset val="128"/>
          </rPr>
          <t>適格請求書発行事業者登録番号を記入してください。
免税事業者の場合は『－』を記入してください。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TNAE</author>
  </authors>
  <commentList>
    <comment ref="X31" authorId="0" shapeId="0" xr:uid="{52FF21E0-BBFB-414F-8225-3F93963D3174}">
      <text>
        <r>
          <rPr>
            <b/>
            <sz val="9"/>
            <color indexed="81"/>
            <rFont val="MS P ゴシック"/>
            <family val="3"/>
            <charset val="128"/>
          </rPr>
          <t>上記の『請求額』となります。</t>
        </r>
      </text>
    </comment>
    <comment ref="X32" authorId="0" shapeId="0" xr:uid="{7D9C72A5-0B62-425E-81AE-24DBFDA28588}">
      <text>
        <r>
          <rPr>
            <b/>
            <sz val="9"/>
            <color indexed="81"/>
            <rFont val="MS P ゴシック"/>
            <family val="3"/>
            <charset val="128"/>
          </rPr>
          <t>居宅介護支援事業所において，賃金改善を実施していただくことになります。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houkatsu06</author>
  </authors>
  <commentList>
    <comment ref="C8" authorId="0" shapeId="0" xr:uid="{F72FCD4D-2CC9-4F08-828D-B94313EB0071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D8" authorId="0" shapeId="0" xr:uid="{B17572FA-2DD2-414D-BC98-498978C02F0F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I8" authorId="0" shapeId="0" xr:uid="{CA03303A-09DC-4E25-B554-4C661B638CE1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  <comment ref="J8" authorId="0" shapeId="0" xr:uid="{C96EE54A-4E8E-4280-80BE-E5C47F776D14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TNAE</author>
  </authors>
  <commentList>
    <comment ref="X31" authorId="0" shapeId="0" xr:uid="{3F7EC90B-8B6A-4712-A69F-E0D743D88778}">
      <text>
        <r>
          <rPr>
            <b/>
            <sz val="9"/>
            <color indexed="81"/>
            <rFont val="MS P ゴシック"/>
            <family val="3"/>
            <charset val="128"/>
          </rPr>
          <t>上記の『請求額』となります。</t>
        </r>
      </text>
    </comment>
    <comment ref="X32" authorId="0" shapeId="0" xr:uid="{AB11227A-E45B-4054-A1BA-A900B76BE56E}">
      <text>
        <r>
          <rPr>
            <b/>
            <sz val="9"/>
            <color indexed="81"/>
            <rFont val="MS P ゴシック"/>
            <family val="3"/>
            <charset val="128"/>
          </rPr>
          <t>居宅介護支援事業所において，賃金改善を実施していただくことになります。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houkatsu06</author>
  </authors>
  <commentList>
    <comment ref="C8" authorId="0" shapeId="0" xr:uid="{F7C36CA6-D1E3-4306-88E3-B2B1CD27449F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D8" authorId="0" shapeId="0" xr:uid="{250E65D1-6C65-402B-B62B-51ED2E68D819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I8" authorId="0" shapeId="0" xr:uid="{1758A874-869D-477E-8E76-B0121B86B748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  <comment ref="J8" authorId="0" shapeId="0" xr:uid="{8F0E5328-B010-4B2A-BE61-1281E7483E4E}">
      <text>
        <r>
          <rPr>
            <b/>
            <sz val="9"/>
            <color indexed="81"/>
            <rFont val="MS P ゴシック"/>
            <family val="3"/>
            <charset val="128"/>
          </rPr>
          <t>〇を選択</t>
        </r>
      </text>
    </comment>
  </commentList>
</comments>
</file>

<file path=xl/sharedStrings.xml><?xml version="1.0" encoding="utf-8"?>
<sst xmlns="http://schemas.openxmlformats.org/spreadsheetml/2006/main" count="213" uniqueCount="94">
  <si>
    <t>金融機関名・支店名</t>
    <rPh sb="0" eb="2">
      <t>キンユウ</t>
    </rPh>
    <rPh sb="2" eb="5">
      <t>キカンメイ</t>
    </rPh>
    <rPh sb="6" eb="9">
      <t>シテンメイ</t>
    </rPh>
    <phoneticPr fontId="1"/>
  </si>
  <si>
    <t>名義人</t>
    <rPh sb="0" eb="3">
      <t>メイギニン</t>
    </rPh>
    <phoneticPr fontId="1"/>
  </si>
  <si>
    <t>口座番号</t>
    <rPh sb="0" eb="2">
      <t>コウザ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</si>
  <si>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</si>
  <si>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</si>
  <si>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</si>
  <si>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</si>
  <si>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（請求先）</t>
    <rPh sb="1" eb="4">
      <t>セイキュウサキ</t>
    </rPh>
    <phoneticPr fontId="1"/>
  </si>
  <si>
    <t>　法人名</t>
    <rPh sb="1" eb="3">
      <t>ホウジン</t>
    </rPh>
    <rPh sb="3" eb="4">
      <t>メイ</t>
    </rPh>
    <phoneticPr fontId="1"/>
  </si>
  <si>
    <t>　事業所名</t>
    <rPh sb="1" eb="4">
      <t>ジギョウショ</t>
    </rPh>
    <rPh sb="4" eb="5">
      <t>メイ</t>
    </rPh>
    <phoneticPr fontId="1"/>
  </si>
  <si>
    <t>　代表者職氏名</t>
    <rPh sb="1" eb="4">
      <t>ダイヒョウシャ</t>
    </rPh>
    <rPh sb="4" eb="5">
      <t>ショク</t>
    </rPh>
    <rPh sb="5" eb="7">
      <t>シメイ</t>
    </rPh>
    <phoneticPr fontId="1"/>
  </si>
  <si>
    <t>（請求元）</t>
    <rPh sb="1" eb="4">
      <t>セイキュウモト</t>
    </rPh>
    <phoneticPr fontId="1"/>
  </si>
  <si>
    <t>　法人住所</t>
    <rPh sb="1" eb="3">
      <t>ホウジン</t>
    </rPh>
    <rPh sb="3" eb="5">
      <t>ジュウショ</t>
    </rPh>
    <phoneticPr fontId="1"/>
  </si>
  <si>
    <t>　居宅介護支援事業所名</t>
    <rPh sb="1" eb="3">
      <t>キョタク</t>
    </rPh>
    <rPh sb="3" eb="5">
      <t>カイゴ</t>
    </rPh>
    <rPh sb="5" eb="7">
      <t>シエン</t>
    </rPh>
    <rPh sb="7" eb="10">
      <t>ジギョウショ</t>
    </rPh>
    <rPh sb="10" eb="11">
      <t>メイ</t>
    </rPh>
    <phoneticPr fontId="1"/>
  </si>
  <si>
    <t>　登録番号</t>
    <rPh sb="1" eb="3">
      <t>トウロク</t>
    </rPh>
    <rPh sb="3" eb="5">
      <t>バンゴウ</t>
    </rPh>
    <phoneticPr fontId="1"/>
  </si>
  <si>
    <t>印</t>
    <rPh sb="0" eb="1">
      <t>イン</t>
    </rPh>
    <phoneticPr fontId="1"/>
  </si>
  <si>
    <t>函館市地域包括支援センター</t>
    <rPh sb="0" eb="3">
      <t>ハコダテシ</t>
    </rPh>
    <rPh sb="3" eb="5">
      <t>チイキ</t>
    </rPh>
    <rPh sb="5" eb="7">
      <t>ホウカツ</t>
    </rPh>
    <rPh sb="7" eb="9">
      <t>シエン</t>
    </rPh>
    <phoneticPr fontId="1"/>
  </si>
  <si>
    <t>分，令和</t>
    <rPh sb="0" eb="1">
      <t>ブン</t>
    </rPh>
    <rPh sb="2" eb="4">
      <t>レイワ</t>
    </rPh>
    <phoneticPr fontId="1"/>
  </si>
  <si>
    <t>サービス利用分</t>
    <rPh sb="4" eb="6">
      <t>リヨウ</t>
    </rPh>
    <rPh sb="6" eb="7">
      <t>ブン</t>
    </rPh>
    <phoneticPr fontId="1"/>
  </si>
  <si>
    <t>サービス利用分に係る委託料を，下記のとおり請求いたします。</t>
    <rPh sb="4" eb="6">
      <t>リヨウ</t>
    </rPh>
    <rPh sb="6" eb="7">
      <t>ブン</t>
    </rPh>
    <rPh sb="8" eb="9">
      <t>カカ</t>
    </rPh>
    <rPh sb="10" eb="13">
      <t>イタクリョウ</t>
    </rPh>
    <rPh sb="15" eb="17">
      <t>カキ</t>
    </rPh>
    <rPh sb="21" eb="23">
      <t>セイキュウ</t>
    </rPh>
    <phoneticPr fontId="1"/>
  </si>
  <si>
    <t>請求額</t>
    <rPh sb="0" eb="3">
      <t>セイキュウガク</t>
    </rPh>
    <phoneticPr fontId="1"/>
  </si>
  <si>
    <t>百万</t>
    <rPh sb="0" eb="2">
      <t>ヒャクマン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</si>
  <si>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</si>
  <si>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</si>
  <si>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</si>
  <si>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</si>
  <si>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</si>
  <si>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一</t>
    <rPh sb="0" eb="1">
      <t>イチ</t>
    </rPh>
    <phoneticPr fontId="1"/>
  </si>
  <si>
    <t>円</t>
    <rPh sb="0" eb="1">
      <t>エン</t>
    </rPh>
    <phoneticPr fontId="1"/>
  </si>
  <si>
    <t>うち消費税および地方消費税の額　10％対象　￥</t>
    <rPh sb="2" eb="5">
      <t>ショウヒゼイ</t>
    </rPh>
    <rPh sb="8" eb="10">
      <t>チホウ</t>
    </rPh>
    <rPh sb="10" eb="13">
      <t>ショウヒゼイ</t>
    </rPh>
    <rPh sb="14" eb="15">
      <t>ガク</t>
    </rPh>
    <rPh sb="19" eb="21">
      <t>タイショウ</t>
    </rPh>
    <phoneticPr fontId="1"/>
  </si>
  <si>
    <t>　※金額の頭に￥を記入してください</t>
    <rPh sb="2" eb="4">
      <t>キンガク</t>
    </rPh>
    <rPh sb="5" eb="6">
      <t>アタマ</t>
    </rPh>
    <rPh sb="9" eb="11">
      <t>キニュウ</t>
    </rPh>
    <phoneticPr fontId="1"/>
  </si>
  <si>
    <t>〔請求内訳〕</t>
    <rPh sb="1" eb="3">
      <t>セイキュウ</t>
    </rPh>
    <rPh sb="3" eb="5">
      <t>ウチワケ</t>
    </rPh>
    <phoneticPr fontId="1"/>
  </si>
  <si>
    <t>件</t>
    <rPh sb="0" eb="1">
      <t>ケン</t>
    </rPh>
    <phoneticPr fontId="1"/>
  </si>
  <si>
    <t>件数</t>
    <rPh sb="0" eb="2">
      <t>ケンスウ</t>
    </rPh>
    <phoneticPr fontId="1"/>
  </si>
  <si>
    <t>基本委託料</t>
    <rPh sb="0" eb="2">
      <t>キホン</t>
    </rPh>
    <rPh sb="2" eb="5">
      <t>イタクリョウ</t>
    </rPh>
    <phoneticPr fontId="1"/>
  </si>
  <si>
    <t>委託単価</t>
    <rPh sb="0" eb="2">
      <t>イタク</t>
    </rPh>
    <rPh sb="2" eb="4">
      <t>タンカ</t>
    </rPh>
    <phoneticPr fontId="1"/>
  </si>
  <si>
    <t>処遇改善
加算単価</t>
    <rPh sb="0" eb="2">
      <t>ショグウ</t>
    </rPh>
    <rPh sb="2" eb="4">
      <t>カイゼン</t>
    </rPh>
    <rPh sb="5" eb="7">
      <t>カサン</t>
    </rPh>
    <rPh sb="7" eb="9">
      <t>タンカ</t>
    </rPh>
    <phoneticPr fontId="1"/>
  </si>
  <si>
    <t>（取引に係る消費税を含む）</t>
    <phoneticPr fontId="1"/>
  </si>
  <si>
    <t>金　額</t>
    <rPh sb="0" eb="1">
      <t>カネ</t>
    </rPh>
    <rPh sb="2" eb="3">
      <t>ガク</t>
    </rPh>
    <phoneticPr fontId="1"/>
  </si>
  <si>
    <t>合　計</t>
    <rPh sb="0" eb="1">
      <t>ゴウ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</si>
  <si>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</si>
  <si>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基本委託料＋初回加算</t>
    <rPh sb="0" eb="2">
      <t>キホン</t>
    </rPh>
    <rPh sb="2" eb="5">
      <t>イタクリョウ</t>
    </rPh>
    <rPh sb="6" eb="8">
      <t>ショカイ</t>
    </rPh>
    <rPh sb="8" eb="10">
      <t>カサン</t>
    </rPh>
    <phoneticPr fontId="1"/>
  </si>
  <si>
    <t>基本委託料＋委託連携加算</t>
    <rPh sb="0" eb="2">
      <t>キホン</t>
    </rPh>
    <rPh sb="2" eb="5">
      <t>イタクリョウ</t>
    </rPh>
    <rPh sb="6" eb="8">
      <t>イタク</t>
    </rPh>
    <rPh sb="8" eb="10">
      <t>レンケイ</t>
    </rPh>
    <rPh sb="10" eb="12">
      <t>カサン</t>
    </rPh>
    <phoneticPr fontId="1"/>
  </si>
  <si>
    <t>基本委託料＋初回加算＋委託連携加算</t>
    <rPh sb="0" eb="2">
      <t>キホン</t>
    </rPh>
    <rPh sb="2" eb="5">
      <t>イタクリョウ</t>
    </rPh>
    <rPh sb="6" eb="8">
      <t>ショカイ</t>
    </rPh>
    <rPh sb="8" eb="10">
      <t>カサン</t>
    </rPh>
    <phoneticPr fontId="1"/>
  </si>
  <si>
    <t>処遇改善
加算の額</t>
    <rPh sb="0" eb="2">
      <t>ショグウ</t>
    </rPh>
    <rPh sb="2" eb="4">
      <t>カイゼン</t>
    </rPh>
    <rPh sb="5" eb="7">
      <t>カサン</t>
    </rPh>
    <rPh sb="8" eb="9">
      <t>ガク</t>
    </rPh>
    <phoneticPr fontId="1"/>
  </si>
  <si>
    <t>〔請求明細〕</t>
    <rPh sb="1" eb="3">
      <t>セイキュウ</t>
    </rPh>
    <rPh sb="3" eb="5">
      <t>メイサイ</t>
    </rPh>
    <phoneticPr fontId="1"/>
  </si>
  <si>
    <t>〔振込先〕</t>
    <rPh sb="1" eb="4">
      <t>フリコミサキ</t>
    </rPh>
    <phoneticPr fontId="1"/>
  </si>
  <si>
    <t>　※届出している振込口座を記入してください</t>
    <rPh sb="2" eb="4">
      <t>トドケデ</t>
    </rPh>
    <rPh sb="8" eb="10">
      <t>フリコミ</t>
    </rPh>
    <rPh sb="10" eb="12">
      <t>コウザ</t>
    </rPh>
    <rPh sb="13" eb="15">
      <t>キニュウ</t>
    </rPh>
    <phoneticPr fontId="1"/>
  </si>
  <si>
    <t>　（委託料の請求の権限を委任している場合は、委託者に関する事項を記入）</t>
    <rPh sb="2" eb="5">
      <t>イタクリョウ</t>
    </rPh>
    <rPh sb="6" eb="8">
      <t>セイキュウ</t>
    </rPh>
    <rPh sb="9" eb="11">
      <t>ケンゲン</t>
    </rPh>
    <rPh sb="12" eb="14">
      <t>イニン</t>
    </rPh>
    <rPh sb="18" eb="20">
      <t>バアイ</t>
    </rPh>
    <rPh sb="22" eb="25">
      <t>イタクシャ</t>
    </rPh>
    <rPh sb="26" eb="27">
      <t>カン</t>
    </rPh>
    <rPh sb="29" eb="31">
      <t>ジコウ</t>
    </rPh>
    <rPh sb="32" eb="34">
      <t>キニュウ</t>
    </rPh>
    <phoneticPr fontId="1"/>
  </si>
  <si>
    <t>うち処遇改善加算の金額</t>
    <rPh sb="2" eb="4">
      <t>ショグウ</t>
    </rPh>
    <rPh sb="4" eb="6">
      <t>カイゼン</t>
    </rPh>
    <rPh sb="6" eb="8">
      <t>カサン</t>
    </rPh>
    <rPh sb="9" eb="10">
      <t>キン</t>
    </rPh>
    <rPh sb="10" eb="11">
      <t>ガク</t>
    </rPh>
    <phoneticPr fontId="1"/>
  </si>
  <si>
    <t>消費税の端数処理</t>
    <rPh sb="0" eb="3">
      <t>ショウヒゼイ</t>
    </rPh>
    <rPh sb="4" eb="6">
      <t>ハスウ</t>
    </rPh>
    <rPh sb="6" eb="8">
      <t>ショリ</t>
    </rPh>
    <phoneticPr fontId="1"/>
  </si>
  <si>
    <t>請 求 対 象 月</t>
    <rPh sb="0" eb="1">
      <t>ショウ</t>
    </rPh>
    <rPh sb="2" eb="3">
      <t>モトム</t>
    </rPh>
    <rPh sb="4" eb="5">
      <t>タイ</t>
    </rPh>
    <rPh sb="6" eb="7">
      <t>ゾウ</t>
    </rPh>
    <rPh sb="8" eb="9">
      <t>ツキ</t>
    </rPh>
    <phoneticPr fontId="8"/>
  </si>
  <si>
    <t>請求先事業所名</t>
    <rPh sb="0" eb="3">
      <t>セイキュウサキ</t>
    </rPh>
    <rPh sb="3" eb="6">
      <t>ジギョウショ</t>
    </rPh>
    <rPh sb="6" eb="7">
      <t>メイ</t>
    </rPh>
    <phoneticPr fontId="8"/>
  </si>
  <si>
    <t>居宅介護支援事業所名</t>
    <phoneticPr fontId="8"/>
  </si>
  <si>
    <t>№</t>
    <phoneticPr fontId="8"/>
  </si>
  <si>
    <t>氏名</t>
    <rPh sb="0" eb="2">
      <t>シメイ</t>
    </rPh>
    <phoneticPr fontId="8"/>
  </si>
  <si>
    <t>被保険者番号</t>
    <rPh sb="0" eb="4">
      <t>ヒホケンシャ</t>
    </rPh>
    <rPh sb="4" eb="6">
      <t>バンゴウ</t>
    </rPh>
    <phoneticPr fontId="8"/>
  </si>
  <si>
    <t>初回加算</t>
    <rPh sb="0" eb="2">
      <t>ショカイ</t>
    </rPh>
    <rPh sb="2" eb="4">
      <t>カサン</t>
    </rPh>
    <phoneticPr fontId="8"/>
  </si>
  <si>
    <t>委託連携加算</t>
    <rPh sb="0" eb="2">
      <t>イタク</t>
    </rPh>
    <rPh sb="2" eb="4">
      <t>レンケイ</t>
    </rPh>
    <rPh sb="4" eb="6">
      <t>カサン</t>
    </rPh>
    <phoneticPr fontId="8"/>
  </si>
  <si>
    <t>請求額</t>
    <rPh sb="0" eb="3">
      <t>セイキュウガク</t>
    </rPh>
    <phoneticPr fontId="8"/>
  </si>
  <si>
    <t>※委託単価</t>
    <rPh sb="1" eb="3">
      <t>イタク</t>
    </rPh>
    <rPh sb="3" eb="5">
      <t>タンカ</t>
    </rPh>
    <phoneticPr fontId="8"/>
  </si>
  <si>
    <t>　・基本委託料＋処遇改善加算</t>
    <rPh sb="2" eb="4">
      <t>キホン</t>
    </rPh>
    <rPh sb="4" eb="7">
      <t>イタクリョウ</t>
    </rPh>
    <rPh sb="8" eb="10">
      <t>ショグウ</t>
    </rPh>
    <rPh sb="10" eb="12">
      <t>カイゼン</t>
    </rPh>
    <rPh sb="12" eb="14">
      <t>カサン</t>
    </rPh>
    <phoneticPr fontId="8"/>
  </si>
  <si>
    <t>　・基本委託料＋初回加算＋処遇改善加算</t>
    <rPh sb="2" eb="4">
      <t>キホン</t>
    </rPh>
    <rPh sb="4" eb="7">
      <t>イタクリョウ</t>
    </rPh>
    <rPh sb="8" eb="10">
      <t>ショカイ</t>
    </rPh>
    <rPh sb="10" eb="12">
      <t>カサン</t>
    </rPh>
    <rPh sb="13" eb="15">
      <t>ショグウ</t>
    </rPh>
    <rPh sb="15" eb="17">
      <t>カイゼン</t>
    </rPh>
    <rPh sb="17" eb="19">
      <t>カサン</t>
    </rPh>
    <phoneticPr fontId="8"/>
  </si>
  <si>
    <t>　・基本委託料＋委託連携加算＋処遇改善加算</t>
    <rPh sb="2" eb="4">
      <t>キホン</t>
    </rPh>
    <rPh sb="4" eb="7">
      <t>イタクリョウ</t>
    </rPh>
    <rPh sb="8" eb="10">
      <t>イタク</t>
    </rPh>
    <rPh sb="10" eb="12">
      <t>レンケイ</t>
    </rPh>
    <rPh sb="12" eb="14">
      <t>カサン</t>
    </rPh>
    <rPh sb="15" eb="17">
      <t>ショグウ</t>
    </rPh>
    <rPh sb="17" eb="19">
      <t>カイゼン</t>
    </rPh>
    <rPh sb="19" eb="21">
      <t>カサン</t>
    </rPh>
    <phoneticPr fontId="8"/>
  </si>
  <si>
    <t>　・基本委託料＋初回加算＋委託連携加算＋処遇改善加算</t>
    <rPh sb="2" eb="4">
      <t>キホン</t>
    </rPh>
    <rPh sb="4" eb="7">
      <t>イタクリョウ</t>
    </rPh>
    <rPh sb="8" eb="10">
      <t>ショカイ</t>
    </rPh>
    <rPh sb="10" eb="12">
      <t>カサン</t>
    </rPh>
    <rPh sb="13" eb="15">
      <t>イタク</t>
    </rPh>
    <rPh sb="15" eb="17">
      <t>レンケイ</t>
    </rPh>
    <rPh sb="17" eb="19">
      <t>カサン</t>
    </rPh>
    <rPh sb="20" eb="22">
      <t>ショグウ</t>
    </rPh>
    <rPh sb="22" eb="24">
      <t>カイゼン</t>
    </rPh>
    <rPh sb="24" eb="26">
      <t>カサン</t>
    </rPh>
    <phoneticPr fontId="8"/>
  </si>
  <si>
    <t>介護予防支援業務・介護予防ケアマネジメント業務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phoneticPr fontId="1"/>
  </si>
  <si>
    <t>【　請求先（函館市地域包括支援センター）の情報　】</t>
    <rPh sb="2" eb="4">
      <t>セイキュウ</t>
    </rPh>
    <rPh sb="4" eb="5">
      <t>サキ</t>
    </rPh>
    <rPh sb="6" eb="9">
      <t>ハコダテシ</t>
    </rPh>
    <rPh sb="9" eb="11">
      <t>チイキ</t>
    </rPh>
    <rPh sb="11" eb="13">
      <t>ホウカツ</t>
    </rPh>
    <rPh sb="13" eb="15">
      <t>シエン</t>
    </rPh>
    <rPh sb="21" eb="23">
      <t>ジョウホウ</t>
    </rPh>
    <phoneticPr fontId="1"/>
  </si>
  <si>
    <t>【　請求元（居宅介護支援事業所）の情報　】</t>
    <rPh sb="2" eb="4">
      <t>セイキュウ</t>
    </rPh>
    <rPh sb="4" eb="5">
      <t>モト</t>
    </rPh>
    <rPh sb="6" eb="8">
      <t>キョタク</t>
    </rPh>
    <rPh sb="8" eb="10">
      <t>カイゴ</t>
    </rPh>
    <rPh sb="10" eb="12">
      <t>シエン</t>
    </rPh>
    <rPh sb="12" eb="15">
      <t>ジギョウショ</t>
    </rPh>
    <rPh sb="17" eb="19">
      <t>ジョウホウ</t>
    </rPh>
    <phoneticPr fontId="1"/>
  </si>
  <si>
    <t>・法人名</t>
    <rPh sb="1" eb="3">
      <t>ホウジン</t>
    </rPh>
    <rPh sb="3" eb="4">
      <t>メイ</t>
    </rPh>
    <phoneticPr fontId="1"/>
  </si>
  <si>
    <t>・事業所名</t>
    <rPh sb="1" eb="4">
      <t>ジギョウショ</t>
    </rPh>
    <rPh sb="4" eb="5">
      <t>メイ</t>
    </rPh>
    <phoneticPr fontId="1"/>
  </si>
  <si>
    <t>・代表者職氏名</t>
    <rPh sb="1" eb="4">
      <t>ダイヒョウシャ</t>
    </rPh>
    <rPh sb="4" eb="5">
      <t>ショク</t>
    </rPh>
    <rPh sb="5" eb="7">
      <t>シメイ</t>
    </rPh>
    <phoneticPr fontId="1"/>
  </si>
  <si>
    <t>・振込先情報</t>
    <rPh sb="1" eb="4">
      <t>フリコミサキ</t>
    </rPh>
    <rPh sb="4" eb="6">
      <t>ジョウホウ</t>
    </rPh>
    <phoneticPr fontId="1"/>
  </si>
  <si>
    <t>・消費税の端数処理</t>
    <rPh sb="1" eb="4">
      <t>ショウヒゼイ</t>
    </rPh>
    <rPh sb="5" eb="7">
      <t>ハスウ</t>
    </rPh>
    <rPh sb="7" eb="9">
      <t>ショリ</t>
    </rPh>
    <phoneticPr fontId="1"/>
  </si>
  <si>
    <t>・法人住所</t>
    <rPh sb="1" eb="3">
      <t>ホウジン</t>
    </rPh>
    <rPh sb="3" eb="5">
      <t>ジュウショ</t>
    </rPh>
    <phoneticPr fontId="1"/>
  </si>
  <si>
    <t>・居宅介護支援事業所名</t>
    <rPh sb="1" eb="3">
      <t>キョタク</t>
    </rPh>
    <rPh sb="3" eb="5">
      <t>カイゴ</t>
    </rPh>
    <rPh sb="5" eb="7">
      <t>シエン</t>
    </rPh>
    <rPh sb="7" eb="10">
      <t>ジギョウショ</t>
    </rPh>
    <rPh sb="10" eb="11">
      <t>メイ</t>
    </rPh>
    <phoneticPr fontId="1"/>
  </si>
  <si>
    <t>・登録番号</t>
    <rPh sb="1" eb="3">
      <t>トウロク</t>
    </rPh>
    <rPh sb="3" eb="5">
      <t>バンゴウ</t>
    </rPh>
    <phoneticPr fontId="1"/>
  </si>
  <si>
    <t>・サービス利用月</t>
    <rPh sb="5" eb="7">
      <t>リヨウ</t>
    </rPh>
    <rPh sb="7" eb="8">
      <t>ツキ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</si>
  <si>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</si>
  <si>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</si>
  <si>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</si>
  <si>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</si>
  <si>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8"/>
  </si>
  <si>
    <t>月　サービス利用分</t>
    <rPh sb="0" eb="1">
      <t>ツキ</t>
    </rPh>
    <rPh sb="6" eb="8">
      <t>リヨウ</t>
    </rPh>
    <rPh sb="8" eb="9">
      <t>ブン</t>
    </rPh>
    <phoneticPr fontId="1"/>
  </si>
  <si>
    <t>函館市地域包括支援センター</t>
    <phoneticPr fontId="8"/>
  </si>
  <si>
    <t>合　　　計</t>
    <rPh sb="0" eb="1">
      <t>ゴウ</t>
    </rPh>
    <rPh sb="4" eb="5">
      <t>ケイ</t>
    </rPh>
    <phoneticPr fontId="8"/>
  </si>
  <si>
    <r>
      <t>【</t>
    </r>
    <r>
      <rPr>
        <u/>
        <sz val="11"/>
        <color theme="1"/>
        <rFont val="ＭＳ 明朝"/>
        <family val="1"/>
        <charset val="128"/>
      </rPr>
      <t>　請求日，サービス利用月の情報 】</t>
    </r>
    <rPh sb="2" eb="4">
      <t>セイキュウ</t>
    </rPh>
    <rPh sb="4" eb="5">
      <t>ビ</t>
    </rPh>
    <rPh sb="10" eb="12">
      <t>リヨウ</t>
    </rPh>
    <rPh sb="12" eb="13">
      <t>ツキ</t>
    </rPh>
    <rPh sb="14" eb="16">
      <t>ジョウホウ</t>
    </rPh>
    <phoneticPr fontId="1"/>
  </si>
  <si>
    <t>函館市地域包括支援センター</t>
    <rPh sb="0" eb="3">
      <t>ハコダテシ</t>
    </rPh>
    <rPh sb="3" eb="5">
      <t>チイキ</t>
    </rPh>
    <rPh sb="5" eb="7">
      <t>ホウカツ</t>
    </rPh>
    <rPh sb="7" eb="9">
      <t>シエン</t>
    </rPh>
    <phoneticPr fontId="1"/>
  </si>
  <si>
    <t>委託料請求書・請求明細書作成マスタ</t>
    <rPh sb="0" eb="3">
      <t>イタクリョウ</t>
    </rPh>
    <rPh sb="3" eb="6">
      <t>セイキュウショ</t>
    </rPh>
    <rPh sb="7" eb="9">
      <t>セイキュウ</t>
    </rPh>
    <rPh sb="9" eb="12">
      <t>メイサイショ</t>
    </rPh>
    <rPh sb="12" eb="14">
      <t>サクセイ</t>
    </rPh>
    <phoneticPr fontId="1"/>
  </si>
  <si>
    <t>介護予防ケアマネジメント業務委託料請求書</t>
    <rPh sb="0" eb="2">
      <t>カイゴ</t>
    </rPh>
    <rPh sb="2" eb="4">
      <t>ヨボウ</t>
    </rPh>
    <rPh sb="12" eb="14">
      <t>ギョウム</t>
    </rPh>
    <rPh sb="14" eb="17">
      <t>イタクリョウ</t>
    </rPh>
    <rPh sb="17" eb="20">
      <t>セイキュウショ</t>
    </rPh>
    <phoneticPr fontId="1"/>
  </si>
  <si>
    <t>　別紙，介護予防ケアマネジメント業務委託料請求明細書のとおり</t>
    <rPh sb="1" eb="3">
      <t>ベッシ</t>
    </rPh>
    <rPh sb="4" eb="6">
      <t>カイゴ</t>
    </rPh>
    <rPh sb="6" eb="8">
      <t>ヨボウ</t>
    </rPh>
    <rPh sb="16" eb="18">
      <t>ギョウム</t>
    </rPh>
    <rPh sb="18" eb="21">
      <t>イタクリョウ</t>
    </rPh>
    <rPh sb="21" eb="23">
      <t>セイキュウ</t>
    </rPh>
    <rPh sb="23" eb="26">
      <t>メイサイショ</t>
    </rPh>
    <phoneticPr fontId="1"/>
  </si>
  <si>
    <t>介護予防ケアマネジメント業務委託料請求明細書</t>
    <phoneticPr fontId="8"/>
  </si>
  <si>
    <t>介護予防ケアマネジメント業務委託料請求書（月遅れ）</t>
    <rPh sb="0" eb="2">
      <t>カイゴ</t>
    </rPh>
    <rPh sb="2" eb="4">
      <t>ヨボウ</t>
    </rPh>
    <rPh sb="12" eb="14">
      <t>ギョウム</t>
    </rPh>
    <rPh sb="14" eb="17">
      <t>イタクリョウ</t>
    </rPh>
    <rPh sb="17" eb="20">
      <t>セイキュウショ</t>
    </rPh>
    <rPh sb="21" eb="23">
      <t>ツキオク</t>
    </rPh>
    <phoneticPr fontId="1"/>
  </si>
  <si>
    <t>・請求日（提出日）</t>
    <rPh sb="1" eb="4">
      <t>セイキュウビ</t>
    </rPh>
    <rPh sb="5" eb="7">
      <t>テイシュツ</t>
    </rPh>
    <rPh sb="7" eb="8">
      <t>ビ</t>
    </rPh>
    <phoneticPr fontId="1"/>
  </si>
  <si>
    <t>介護予防ケアマネジメント業務委託料請求明細書（月遅れ）</t>
    <rPh sb="23" eb="25">
      <t>ツキオク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</si>
</sst>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#&quot;円&quot;"/>
    <numFmt numFmtId="178" formatCode="0&quot;円&quot;"/>
    <numFmt numFmtId="179" formatCode="0.0_ "/>
    <numFmt numFmtId="180" formatCode="0000000000"/>
    <numFmt numFmtId="181" formatCode="#,##0&quot;円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1FF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hair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3">
    <xf numFmtId="0" fontId="0" fillId="0" borderId="0" xfId="0">
      <alignment vertical="center"/>
    </xf>
    <xf numFmtId="0" fontId="10" fillId="0" borderId="0" xfId="1" applyFont="1">
      <alignment vertical="center"/>
    </xf>
    <xf numFmtId="0" fontId="10" fillId="0" borderId="53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 shrinkToFit="1"/>
    </xf>
    <xf numFmtId="0" fontId="10" fillId="0" borderId="55" xfId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vertical="center" wrapText="1"/>
    </xf>
    <xf numFmtId="0" fontId="10" fillId="0" borderId="56" xfId="1" applyFont="1" applyBorder="1" applyAlignment="1">
      <alignment horizontal="center" vertical="center" shrinkToFit="1"/>
    </xf>
    <xf numFmtId="0" fontId="10" fillId="0" borderId="57" xfId="1" applyFont="1" applyBorder="1">
      <alignment vertical="center"/>
    </xf>
    <xf numFmtId="0" fontId="10" fillId="0" borderId="1" xfId="1" applyFont="1" applyBorder="1" applyAlignment="1" applyProtection="1">
      <alignment horizontal="left" vertical="center" indent="1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64" xfId="1" applyFont="1" applyBorder="1" applyAlignment="1" applyProtection="1">
      <alignment horizontal="center" vertical="center"/>
      <protection locked="0"/>
    </xf>
    <xf numFmtId="0" fontId="10" fillId="0" borderId="65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>
      <alignment horizontal="center" vertical="center"/>
    </xf>
    <xf numFmtId="0" fontId="10" fillId="0" borderId="67" xfId="1" applyFont="1" applyBorder="1" applyAlignment="1">
      <alignment horizontal="center" vertical="center"/>
    </xf>
    <xf numFmtId="0" fontId="2" fillId="0" borderId="0" xfId="1" applyFont="1">
      <alignment vertical="center"/>
    </xf>
    <xf numFmtId="181" fontId="2" fillId="0" borderId="0" xfId="1" applyNumberFormat="1" applyFont="1">
      <alignment vertical="center"/>
    </xf>
    <xf numFmtId="3" fontId="2" fillId="0" borderId="0" xfId="1" applyNumberFormat="1" applyFont="1">
      <alignment vertical="center"/>
    </xf>
    <xf numFmtId="0" fontId="2" fillId="0" borderId="0" xfId="1" applyFont="1" applyAlignment="1">
      <alignment vertical="center" shrinkToFit="1"/>
    </xf>
    <xf numFmtId="181" fontId="2" fillId="0" borderId="0" xfId="1" applyNumberFormat="1" applyFont="1" applyAlignment="1">
      <alignment vertical="center" shrinkToFit="1"/>
    </xf>
    <xf numFmtId="3" fontId="2" fillId="0" borderId="0" xfId="1" applyNumberFormat="1" applyFont="1" applyAlignment="1">
      <alignment vertical="center" shrinkToFit="1"/>
    </xf>
    <xf numFmtId="181" fontId="10" fillId="0" borderId="0" xfId="1" applyNumberFormat="1" applyFont="1">
      <alignment vertical="center"/>
    </xf>
    <xf numFmtId="3" fontId="10" fillId="0" borderId="0" xfId="1" applyNumberFormat="1" applyFo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9" fillId="0" borderId="0" xfId="1" applyFont="1" applyAlignment="1">
      <alignment horizontal="center" vertical="center" wrapText="1"/>
    </xf>
    <xf numFmtId="0" fontId="10" fillId="0" borderId="75" xfId="1" applyFont="1" applyBorder="1" applyAlignment="1">
      <alignment horizontal="center" vertical="center" wrapText="1"/>
    </xf>
    <xf numFmtId="0" fontId="2" fillId="0" borderId="30" xfId="0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181" fontId="10" fillId="0" borderId="58" xfId="1" applyNumberFormat="1" applyFont="1" applyBorder="1" applyAlignment="1">
      <alignment horizontal="right" vertical="center" indent="1"/>
    </xf>
    <xf numFmtId="181" fontId="10" fillId="0" borderId="68" xfId="1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10" fillId="0" borderId="75" xfId="1" applyFont="1" applyBorder="1" applyAlignment="1">
      <alignment horizontal="center" vertical="center" shrinkToFit="1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6" fillId="2" borderId="4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11" fillId="2" borderId="14" xfId="0" applyFont="1" applyFill="1" applyBorder="1" applyAlignment="1" applyProtection="1">
      <alignment horizontal="right" vertical="center" wrapText="1"/>
      <protection locked="0"/>
    </xf>
    <xf numFmtId="0" fontId="11" fillId="2" borderId="69" xfId="0" applyFont="1" applyFill="1" applyBorder="1" applyAlignment="1" applyProtection="1">
      <alignment horizontal="right" vertical="center" wrapText="1"/>
      <protection locked="0"/>
    </xf>
    <xf numFmtId="0" fontId="11" fillId="2" borderId="26" xfId="0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right" vertical="center" wrapText="1"/>
      <protection locked="0"/>
    </xf>
    <xf numFmtId="0" fontId="11" fillId="2" borderId="70" xfId="0" applyFont="1" applyFill="1" applyBorder="1" applyAlignment="1" applyProtection="1">
      <alignment horizontal="right" vertical="center" wrapText="1"/>
      <protection locked="0"/>
    </xf>
    <xf numFmtId="0" fontId="11" fillId="2" borderId="42" xfId="0" applyFont="1" applyFill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/>
      <protection locked="0"/>
    </xf>
    <xf numFmtId="0" fontId="11" fillId="2" borderId="71" xfId="0" applyFont="1" applyFill="1" applyBorder="1" applyAlignment="1" applyProtection="1">
      <alignment horizontal="right" vertical="center" wrapText="1"/>
      <protection locked="0"/>
    </xf>
    <xf numFmtId="0" fontId="11" fillId="2" borderId="41" xfId="0" applyFont="1" applyFill="1" applyBorder="1" applyAlignment="1" applyProtection="1">
      <alignment horizontal="right" vertical="center" wrapText="1"/>
      <protection locked="0"/>
    </xf>
    <xf numFmtId="0" fontId="1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>
      <alignment horizontal="left" vertical="center" indent="1"/>
    </xf>
    <xf numFmtId="0" fontId="11" fillId="3" borderId="0" xfId="0" applyFont="1" applyFill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37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/>
      <protection locked="0"/>
    </xf>
    <xf numFmtId="0" fontId="11" fillId="2" borderId="72" xfId="0" applyFont="1" applyFill="1" applyBorder="1" applyAlignment="1" applyProtection="1">
      <alignment horizontal="left" vertical="center"/>
      <protection locked="0"/>
    </xf>
    <xf numFmtId="0" fontId="11" fillId="2" borderId="73" xfId="0" applyFont="1" applyFill="1" applyBorder="1" applyAlignment="1" applyProtection="1">
      <alignment horizontal="left"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0" fontId="11" fillId="2" borderId="39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left" vertical="center" indent="1" shrinkToFit="1"/>
    </xf>
    <xf numFmtId="0" fontId="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left" vertical="center" indent="1"/>
    </xf>
    <xf numFmtId="0" fontId="14" fillId="0" borderId="4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 indent="1"/>
    </xf>
    <xf numFmtId="176" fontId="2" fillId="0" borderId="13" xfId="0" applyNumberFormat="1" applyFont="1" applyBorder="1" applyAlignment="1">
      <alignment horizontal="right" vertical="center" indent="1"/>
    </xf>
    <xf numFmtId="176" fontId="2" fillId="0" borderId="27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 indent="1"/>
      <protection locked="0"/>
    </xf>
    <xf numFmtId="176" fontId="2" fillId="0" borderId="3" xfId="0" applyNumberFormat="1" applyFont="1" applyBorder="1" applyAlignment="1" applyProtection="1">
      <alignment horizontal="right" vertical="center" indent="1"/>
      <protection locked="0"/>
    </xf>
    <xf numFmtId="176" fontId="2" fillId="0" borderId="1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left" vertical="center"/>
    </xf>
    <xf numFmtId="176" fontId="2" fillId="0" borderId="21" xfId="0" applyNumberFormat="1" applyFont="1" applyBorder="1" applyAlignment="1">
      <alignment horizontal="left" vertical="center"/>
    </xf>
    <xf numFmtId="176" fontId="2" fillId="0" borderId="82" xfId="0" applyNumberFormat="1" applyFont="1" applyBorder="1" applyAlignment="1">
      <alignment horizontal="left" vertical="center"/>
    </xf>
    <xf numFmtId="176" fontId="2" fillId="0" borderId="83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 shrinkToFit="1"/>
    </xf>
    <xf numFmtId="0" fontId="2" fillId="0" borderId="13" xfId="0" applyFont="1" applyBorder="1" applyAlignment="1">
      <alignment horizontal="left" vertical="center" indent="1" shrinkToFit="1"/>
    </xf>
    <xf numFmtId="0" fontId="2" fillId="0" borderId="24" xfId="0" applyFont="1" applyBorder="1" applyAlignment="1">
      <alignment horizontal="left" vertical="center" indent="1" shrinkToFit="1"/>
    </xf>
    <xf numFmtId="177" fontId="2" fillId="0" borderId="23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 indent="1"/>
      <protection locked="0"/>
    </xf>
    <xf numFmtId="176" fontId="2" fillId="0" borderId="13" xfId="0" applyNumberFormat="1" applyFont="1" applyBorder="1" applyAlignment="1" applyProtection="1">
      <alignment horizontal="right" vertical="center" indent="1"/>
      <protection locked="0"/>
    </xf>
    <xf numFmtId="176" fontId="2" fillId="0" borderId="13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2" fillId="0" borderId="50" xfId="0" applyNumberFormat="1" applyFont="1" applyBorder="1" applyAlignment="1">
      <alignment horizontal="center" vertical="center"/>
    </xf>
    <xf numFmtId="179" fontId="2" fillId="0" borderId="51" xfId="0" applyNumberFormat="1" applyFont="1" applyBorder="1" applyAlignment="1">
      <alignment horizontal="center" vertical="center"/>
    </xf>
    <xf numFmtId="179" fontId="2" fillId="0" borderId="5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0" fontId="10" fillId="0" borderId="14" xfId="1" applyNumberFormat="1" applyFont="1" applyBorder="1" applyAlignment="1" applyProtection="1">
      <alignment horizontal="center" vertical="center"/>
      <protection locked="0"/>
    </xf>
    <xf numFmtId="180" fontId="10" fillId="0" borderId="13" xfId="1" applyNumberFormat="1" applyFont="1" applyBorder="1" applyAlignment="1" applyProtection="1">
      <alignment horizontal="center" vertical="center"/>
      <protection locked="0"/>
    </xf>
    <xf numFmtId="180" fontId="10" fillId="0" borderId="15" xfId="1" applyNumberFormat="1" applyFont="1" applyBorder="1" applyAlignment="1" applyProtection="1">
      <alignment horizontal="center" vertical="center"/>
      <protection locked="0"/>
    </xf>
    <xf numFmtId="0" fontId="10" fillId="0" borderId="79" xfId="1" applyFont="1" applyBorder="1" applyAlignment="1">
      <alignment horizontal="center" vertical="center"/>
    </xf>
    <xf numFmtId="0" fontId="10" fillId="0" borderId="81" xfId="1" applyFont="1" applyBorder="1" applyAlignment="1">
      <alignment horizontal="center" vertical="center"/>
    </xf>
    <xf numFmtId="0" fontId="10" fillId="0" borderId="80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54" xfId="1" applyFont="1" applyBorder="1" applyAlignment="1">
      <alignment horizontal="center" vertical="center" wrapText="1"/>
    </xf>
    <xf numFmtId="0" fontId="10" fillId="0" borderId="55" xfId="1" applyFont="1" applyBorder="1" applyAlignment="1">
      <alignment horizontal="left" vertical="center" wrapText="1" indent="2"/>
    </xf>
    <xf numFmtId="0" fontId="10" fillId="0" borderId="75" xfId="1" applyFont="1" applyBorder="1" applyAlignment="1">
      <alignment horizontal="left" vertical="center" wrapText="1" indent="2"/>
    </xf>
    <xf numFmtId="0" fontId="10" fillId="0" borderId="75" xfId="1" applyFont="1" applyBorder="1" applyAlignment="1">
      <alignment horizontal="left" vertical="center" wrapText="1"/>
    </xf>
    <xf numFmtId="0" fontId="10" fillId="0" borderId="76" xfId="1" applyFont="1" applyBorder="1" applyAlignment="1">
      <alignment horizontal="left" vertical="center" wrapText="1"/>
    </xf>
    <xf numFmtId="0" fontId="10" fillId="0" borderId="5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left" vertical="center" wrapText="1" indent="2"/>
    </xf>
    <xf numFmtId="0" fontId="10" fillId="0" borderId="13" xfId="1" applyFont="1" applyBorder="1" applyAlignment="1">
      <alignment horizontal="left" vertical="center" wrapText="1" indent="2"/>
    </xf>
    <xf numFmtId="0" fontId="10" fillId="0" borderId="13" xfId="1" applyFont="1" applyBorder="1" applyAlignment="1">
      <alignment horizontal="left" vertical="center" wrapText="1"/>
    </xf>
    <xf numFmtId="0" fontId="10" fillId="0" borderId="78" xfId="1" applyFont="1" applyBorder="1" applyAlignment="1">
      <alignment horizontal="left" vertical="center" wrapText="1"/>
    </xf>
    <xf numFmtId="0" fontId="10" fillId="0" borderId="59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left" vertical="center" wrapText="1" indent="2"/>
    </xf>
    <xf numFmtId="0" fontId="10" fillId="0" borderId="61" xfId="1" applyFont="1" applyBorder="1" applyAlignment="1">
      <alignment horizontal="left" vertical="center" wrapText="1" indent="2"/>
    </xf>
    <xf numFmtId="0" fontId="10" fillId="0" borderId="62" xfId="1" applyFont="1" applyBorder="1" applyAlignment="1">
      <alignment horizontal="left" vertical="center" wrapText="1" indent="2"/>
    </xf>
    <xf numFmtId="0" fontId="10" fillId="0" borderId="55" xfId="1" applyFont="1" applyBorder="1" applyAlignment="1">
      <alignment horizontal="center" vertical="center" shrinkToFit="1"/>
    </xf>
    <xf numFmtId="0" fontId="10" fillId="0" borderId="75" xfId="1" applyFont="1" applyBorder="1" applyAlignment="1">
      <alignment horizontal="center" vertical="center" shrinkToFit="1"/>
    </xf>
    <xf numFmtId="0" fontId="10" fillId="0" borderId="77" xfId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標準" xfId="0" builtinId="0"/>
    <cellStyle name="標準 2" xfId="1" xr:uid="{9DCE0A09-437A-4F04-A253-06DA326EF48A}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F2CC"/>
      <color rgb="FFFFFAEB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E6FBE6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540A-C2A4-444D-8218-3C72D4737A75}">
  <sheetPr>
    <tabColor rgb="FFFFFF00"/>
  </sheetPr>
  <dimension ref="B2:V39"/>
  <sheetViews>
    <sheetView showGridLines="0" showRowColHeaders="0" tabSelected="1" view="pageBreakPreview" zoomScaleNormal="100" zoomScaleSheetLayoutView="100" workbookViewId="0">
      <selection activeCell="H38" sqref="H38:J38"/>
    </sheetView>
  </sheetViews>
  <sheetFormatPr defaultColWidth="4.5" defaultRowHeight="18" customHeight="1"/>
  <cols>
    <col min="1" max="16384" width="4.5" style="25"/>
  </cols>
  <sheetData>
    <row r="2" spans="2:22" ht="18" customHeight="1">
      <c r="B2" s="96" t="s">
        <v>65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2:22" ht="18" customHeight="1">
      <c r="B3" s="96" t="s">
        <v>87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5" spans="2:22" ht="18" customHeigh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2:22" ht="18" customHeight="1">
      <c r="B6" s="37" t="s">
        <v>85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2:22" ht="18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2:22" ht="18" customHeight="1">
      <c r="B8" s="101" t="s">
        <v>92</v>
      </c>
      <c r="C8" s="101"/>
      <c r="D8" s="101"/>
      <c r="E8" s="101"/>
      <c r="F8" s="101"/>
      <c r="G8" s="101"/>
      <c r="H8" s="99" t="s">
        <v>77</v>
      </c>
      <c r="I8" s="99"/>
      <c r="J8" s="100"/>
      <c r="K8" s="100"/>
      <c r="L8" s="38" t="s">
        <v>78</v>
      </c>
      <c r="M8" s="100"/>
      <c r="N8" s="100"/>
      <c r="O8" s="38" t="s">
        <v>79</v>
      </c>
      <c r="P8" s="100"/>
      <c r="Q8" s="100"/>
      <c r="R8" s="38" t="s">
        <v>80</v>
      </c>
      <c r="S8" s="37"/>
      <c r="T8" s="37"/>
      <c r="U8" s="37"/>
      <c r="V8" s="37"/>
    </row>
    <row r="9" spans="2:22" ht="18" customHeight="1">
      <c r="B9" s="101" t="s">
        <v>76</v>
      </c>
      <c r="C9" s="101"/>
      <c r="D9" s="101"/>
      <c r="E9" s="101"/>
      <c r="F9" s="101"/>
      <c r="G9" s="101"/>
      <c r="H9" s="99" t="s">
        <v>77</v>
      </c>
      <c r="I9" s="99"/>
      <c r="J9" s="100"/>
      <c r="K9" s="100"/>
      <c r="L9" s="38" t="s">
        <v>78</v>
      </c>
      <c r="M9" s="100"/>
      <c r="N9" s="100"/>
      <c r="O9" s="38" t="s">
        <v>79</v>
      </c>
      <c r="P9" s="37"/>
      <c r="Q9" s="37"/>
      <c r="R9" s="37"/>
      <c r="S9" s="37"/>
      <c r="T9" s="37"/>
      <c r="U9" s="37"/>
      <c r="V9" s="37"/>
    </row>
    <row r="10" spans="2:22" ht="18" customHeight="1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2" spans="2:22" ht="18" customHeight="1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2:22" ht="18" customHeight="1">
      <c r="B13" s="40" t="s">
        <v>66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2:22" ht="18" customHeight="1"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2:22" ht="18" customHeight="1">
      <c r="B15" s="63" t="s">
        <v>69</v>
      </c>
      <c r="C15" s="63"/>
      <c r="D15" s="63"/>
      <c r="E15" s="63"/>
      <c r="F15" s="63"/>
      <c r="G15" s="63"/>
      <c r="H15" s="97" t="s">
        <v>86</v>
      </c>
      <c r="I15" s="97"/>
      <c r="J15" s="97"/>
      <c r="K15" s="97"/>
      <c r="L15" s="97"/>
      <c r="M15" s="97"/>
      <c r="N15" s="98"/>
      <c r="O15" s="98"/>
      <c r="P15" s="98"/>
      <c r="Q15" s="98"/>
      <c r="R15" s="98"/>
      <c r="S15" s="98"/>
      <c r="T15" s="42"/>
      <c r="U15" s="39"/>
      <c r="V15" s="39"/>
    </row>
    <row r="16" spans="2:22" ht="18" customHeight="1">
      <c r="B16" s="63" t="s">
        <v>68</v>
      </c>
      <c r="C16" s="63"/>
      <c r="D16" s="63"/>
      <c r="E16" s="63"/>
      <c r="F16" s="63"/>
      <c r="G16" s="63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39"/>
      <c r="U16" s="39"/>
      <c r="V16" s="39"/>
    </row>
    <row r="17" spans="2:22" ht="18" customHeight="1">
      <c r="B17" s="63" t="s">
        <v>70</v>
      </c>
      <c r="C17" s="63"/>
      <c r="D17" s="63"/>
      <c r="E17" s="63"/>
      <c r="F17" s="63"/>
      <c r="G17" s="63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39"/>
      <c r="U17" s="39"/>
      <c r="V17" s="39"/>
    </row>
    <row r="18" spans="2:22" ht="18" customHeight="1">
      <c r="B18" s="41"/>
      <c r="C18" s="41"/>
      <c r="D18" s="41"/>
      <c r="E18" s="41"/>
      <c r="F18" s="4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39"/>
      <c r="U18" s="39"/>
      <c r="V18" s="39"/>
    </row>
    <row r="19" spans="2:22" ht="18" customHeight="1">
      <c r="B19" s="44"/>
      <c r="C19" s="44"/>
      <c r="D19" s="44"/>
      <c r="E19" s="44"/>
      <c r="F19" s="44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2:22" ht="18" customHeight="1">
      <c r="B20" s="45"/>
      <c r="C20" s="45"/>
      <c r="D20" s="45"/>
      <c r="E20" s="45"/>
      <c r="F20" s="45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47"/>
      <c r="V20" s="47"/>
    </row>
    <row r="21" spans="2:22" ht="18" customHeight="1">
      <c r="B21" s="48" t="s">
        <v>67</v>
      </c>
      <c r="C21" s="45"/>
      <c r="D21" s="45"/>
      <c r="E21" s="45"/>
      <c r="F21" s="4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7"/>
      <c r="V21" s="47"/>
    </row>
    <row r="22" spans="2:22" ht="18" customHeight="1">
      <c r="B22" s="47"/>
      <c r="C22" s="45"/>
      <c r="D22" s="45"/>
      <c r="E22" s="45"/>
      <c r="F22" s="45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  <c r="U22" s="47"/>
      <c r="V22" s="47"/>
    </row>
    <row r="23" spans="2:22" ht="18" customHeight="1">
      <c r="B23" s="62" t="s">
        <v>73</v>
      </c>
      <c r="C23" s="62"/>
      <c r="D23" s="62"/>
      <c r="E23" s="62"/>
      <c r="F23" s="62"/>
      <c r="G23" s="62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47"/>
      <c r="U23" s="47"/>
      <c r="V23" s="47"/>
    </row>
    <row r="24" spans="2:22" ht="18" customHeight="1">
      <c r="B24" s="62" t="s">
        <v>68</v>
      </c>
      <c r="C24" s="62"/>
      <c r="D24" s="62"/>
      <c r="E24" s="62"/>
      <c r="F24" s="62"/>
      <c r="G24" s="62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47"/>
      <c r="U24" s="47"/>
      <c r="V24" s="47"/>
    </row>
    <row r="25" spans="2:22" ht="18" customHeight="1">
      <c r="B25" s="62" t="s">
        <v>70</v>
      </c>
      <c r="C25" s="62"/>
      <c r="D25" s="62"/>
      <c r="E25" s="62"/>
      <c r="F25" s="62"/>
      <c r="G25" s="62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47"/>
      <c r="U25" s="47"/>
      <c r="V25" s="47"/>
    </row>
    <row r="26" spans="2:22" ht="18" customHeight="1">
      <c r="B26" s="95" t="s">
        <v>74</v>
      </c>
      <c r="C26" s="95"/>
      <c r="D26" s="95"/>
      <c r="E26" s="95"/>
      <c r="F26" s="95"/>
      <c r="G26" s="95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47"/>
      <c r="U26" s="47"/>
      <c r="V26" s="47"/>
    </row>
    <row r="27" spans="2:22" ht="18" customHeight="1">
      <c r="B27" s="62" t="s">
        <v>75</v>
      </c>
      <c r="C27" s="62"/>
      <c r="D27" s="62"/>
      <c r="E27" s="62"/>
      <c r="F27" s="62"/>
      <c r="G27" s="62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47"/>
      <c r="U27" s="47"/>
      <c r="V27" s="47"/>
    </row>
    <row r="28" spans="2:22" ht="18" customHeight="1">
      <c r="B28" s="47"/>
      <c r="C28" s="49"/>
      <c r="D28" s="49"/>
      <c r="E28" s="49"/>
      <c r="F28" s="49"/>
      <c r="G28" s="49"/>
      <c r="H28" s="94" t="s">
        <v>48</v>
      </c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47"/>
      <c r="T28" s="47"/>
      <c r="U28" s="47"/>
      <c r="V28" s="47"/>
    </row>
    <row r="29" spans="2:22" ht="18" customHeight="1">
      <c r="B29" s="62" t="s">
        <v>71</v>
      </c>
      <c r="C29" s="62"/>
      <c r="D29" s="62"/>
      <c r="E29" s="62"/>
      <c r="F29" s="62"/>
      <c r="G29" s="76"/>
      <c r="H29" s="64" t="s">
        <v>0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47"/>
      <c r="U29" s="47"/>
      <c r="V29" s="47"/>
    </row>
    <row r="30" spans="2:22" ht="18" customHeight="1">
      <c r="B30" s="47"/>
      <c r="C30" s="47"/>
      <c r="D30" s="47"/>
      <c r="E30" s="47"/>
      <c r="F30" s="47"/>
      <c r="G30" s="47"/>
      <c r="H30" s="65"/>
      <c r="I30" s="65"/>
      <c r="J30" s="65"/>
      <c r="K30" s="66"/>
      <c r="L30" s="79"/>
      <c r="M30" s="80"/>
      <c r="N30" s="67"/>
      <c r="O30" s="68"/>
      <c r="P30" s="68"/>
      <c r="Q30" s="69"/>
      <c r="R30" s="79"/>
      <c r="S30" s="85"/>
      <c r="T30" s="47"/>
      <c r="U30" s="47"/>
      <c r="V30" s="47"/>
    </row>
    <row r="31" spans="2:22" ht="18" customHeight="1">
      <c r="B31" s="47"/>
      <c r="C31" s="47"/>
      <c r="D31" s="47"/>
      <c r="E31" s="47"/>
      <c r="F31" s="47"/>
      <c r="G31" s="47"/>
      <c r="H31" s="65"/>
      <c r="I31" s="65"/>
      <c r="J31" s="65"/>
      <c r="K31" s="66"/>
      <c r="L31" s="81"/>
      <c r="M31" s="82"/>
      <c r="N31" s="70"/>
      <c r="O31" s="71"/>
      <c r="P31" s="71"/>
      <c r="Q31" s="72"/>
      <c r="R31" s="81"/>
      <c r="S31" s="86"/>
      <c r="T31" s="47"/>
      <c r="U31" s="47"/>
      <c r="V31" s="47"/>
    </row>
    <row r="32" spans="2:22" ht="18" customHeight="1">
      <c r="B32" s="47"/>
      <c r="C32" s="47"/>
      <c r="D32" s="47"/>
      <c r="E32" s="47"/>
      <c r="F32" s="47"/>
      <c r="G32" s="47"/>
      <c r="H32" s="65"/>
      <c r="I32" s="65"/>
      <c r="J32" s="65"/>
      <c r="K32" s="66"/>
      <c r="L32" s="83"/>
      <c r="M32" s="84"/>
      <c r="N32" s="73"/>
      <c r="O32" s="74"/>
      <c r="P32" s="74"/>
      <c r="Q32" s="75"/>
      <c r="R32" s="83"/>
      <c r="S32" s="87"/>
      <c r="T32" s="47"/>
      <c r="U32" s="47"/>
      <c r="V32" s="47"/>
    </row>
    <row r="33" spans="2:22" ht="18" customHeight="1">
      <c r="B33" s="47"/>
      <c r="C33" s="47"/>
      <c r="D33" s="47"/>
      <c r="E33" s="47"/>
      <c r="F33" s="47"/>
      <c r="G33" s="47"/>
      <c r="H33" s="64" t="s">
        <v>2</v>
      </c>
      <c r="I33" s="64"/>
      <c r="J33" s="64"/>
      <c r="K33" s="64"/>
      <c r="L33" s="64"/>
      <c r="M33" s="64"/>
      <c r="N33" s="64"/>
      <c r="O33" s="64"/>
      <c r="P33" s="64"/>
      <c r="Q33" s="64" t="s">
        <v>1</v>
      </c>
      <c r="R33" s="64"/>
      <c r="S33" s="64"/>
      <c r="T33" s="64"/>
      <c r="U33" s="64"/>
      <c r="V33" s="64"/>
    </row>
    <row r="34" spans="2:22" ht="24" customHeight="1">
      <c r="B34" s="47"/>
      <c r="C34" s="47"/>
      <c r="D34" s="47"/>
      <c r="E34" s="47"/>
      <c r="F34" s="47"/>
      <c r="G34" s="47"/>
      <c r="H34" s="88"/>
      <c r="I34" s="89"/>
      <c r="J34" s="60"/>
      <c r="K34" s="60"/>
      <c r="L34" s="60"/>
      <c r="M34" s="60"/>
      <c r="N34" s="60"/>
      <c r="O34" s="60"/>
      <c r="P34" s="60"/>
      <c r="Q34" s="61"/>
      <c r="R34" s="61"/>
      <c r="S34" s="61"/>
      <c r="T34" s="61"/>
      <c r="U34" s="61"/>
      <c r="V34" s="61"/>
    </row>
    <row r="35" spans="2:22" ht="24" customHeight="1">
      <c r="B35" s="47"/>
      <c r="C35" s="47"/>
      <c r="D35" s="47"/>
      <c r="E35" s="47"/>
      <c r="F35" s="47"/>
      <c r="G35" s="47"/>
      <c r="H35" s="90"/>
      <c r="I35" s="91"/>
      <c r="J35" s="60"/>
      <c r="K35" s="60"/>
      <c r="L35" s="60"/>
      <c r="M35" s="60"/>
      <c r="N35" s="60"/>
      <c r="O35" s="60"/>
      <c r="P35" s="60"/>
      <c r="Q35" s="58"/>
      <c r="R35" s="58"/>
      <c r="S35" s="58"/>
      <c r="T35" s="58"/>
      <c r="U35" s="58"/>
      <c r="V35" s="58"/>
    </row>
    <row r="36" spans="2:22" ht="24" customHeight="1">
      <c r="B36" s="47"/>
      <c r="C36" s="47"/>
      <c r="D36" s="47"/>
      <c r="E36" s="47"/>
      <c r="F36" s="47"/>
      <c r="G36" s="47"/>
      <c r="H36" s="92"/>
      <c r="I36" s="93"/>
      <c r="J36" s="60"/>
      <c r="K36" s="60"/>
      <c r="L36" s="60"/>
      <c r="M36" s="60"/>
      <c r="N36" s="60"/>
      <c r="O36" s="60"/>
      <c r="P36" s="60"/>
      <c r="Q36" s="59"/>
      <c r="R36" s="59"/>
      <c r="S36" s="59"/>
      <c r="T36" s="59"/>
      <c r="U36" s="59"/>
      <c r="V36" s="59"/>
    </row>
    <row r="37" spans="2:22" ht="18" customHeight="1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2:22" ht="18" customHeight="1">
      <c r="B38" s="62" t="s">
        <v>72</v>
      </c>
      <c r="C38" s="62"/>
      <c r="D38" s="62"/>
      <c r="E38" s="62"/>
      <c r="F38" s="62"/>
      <c r="G38" s="76"/>
      <c r="H38" s="55"/>
      <c r="I38" s="56"/>
      <c r="J38" s="5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2:22" ht="18" customHeight="1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</sheetData>
  <sheetProtection algorithmName="SHA-512" hashValue="k/zKZdJdLyv1hkaylUrpIL9UOJhmEIOw0dPsp73AZdwoo9zqqaQh/TwRopITzL/v+Zfs7MJ1SUioYvVE2DcB8Q==" saltValue="nEXTK8QULSEsXGrzk3C3ZQ==" spinCount="100000" sheet="1" objects="1" scenarios="1" selectLockedCells="1"/>
  <mergeCells count="49">
    <mergeCell ref="B2:V2"/>
    <mergeCell ref="B3:V3"/>
    <mergeCell ref="H15:M15"/>
    <mergeCell ref="N15:S15"/>
    <mergeCell ref="H8:I8"/>
    <mergeCell ref="H9:I9"/>
    <mergeCell ref="J8:K8"/>
    <mergeCell ref="J9:K9"/>
    <mergeCell ref="M8:N8"/>
    <mergeCell ref="P8:Q8"/>
    <mergeCell ref="M9:N9"/>
    <mergeCell ref="B8:G8"/>
    <mergeCell ref="B9:G9"/>
    <mergeCell ref="B15:G15"/>
    <mergeCell ref="B38:G38"/>
    <mergeCell ref="B29:G29"/>
    <mergeCell ref="H17:S17"/>
    <mergeCell ref="H16:S16"/>
    <mergeCell ref="H27:S27"/>
    <mergeCell ref="H26:S26"/>
    <mergeCell ref="H25:S25"/>
    <mergeCell ref="H24:S24"/>
    <mergeCell ref="H23:S23"/>
    <mergeCell ref="L30:M32"/>
    <mergeCell ref="R30:S32"/>
    <mergeCell ref="H34:I36"/>
    <mergeCell ref="H28:R28"/>
    <mergeCell ref="B26:G26"/>
    <mergeCell ref="B27:G27"/>
    <mergeCell ref="B24:G24"/>
    <mergeCell ref="B25:G25"/>
    <mergeCell ref="B23:G23"/>
    <mergeCell ref="B17:G17"/>
    <mergeCell ref="B16:G16"/>
    <mergeCell ref="O34:O36"/>
    <mergeCell ref="H29:S29"/>
    <mergeCell ref="H33:P33"/>
    <mergeCell ref="Q33:V33"/>
    <mergeCell ref="H30:K32"/>
    <mergeCell ref="N30:Q32"/>
    <mergeCell ref="H38:J38"/>
    <mergeCell ref="Q35:V36"/>
    <mergeCell ref="L34:L36"/>
    <mergeCell ref="M34:M36"/>
    <mergeCell ref="N34:N36"/>
    <mergeCell ref="P34:P36"/>
    <mergeCell ref="Q34:V34"/>
    <mergeCell ref="J34:J36"/>
    <mergeCell ref="K34:K36"/>
  </mergeCells>
  <phoneticPr fontId="1"/>
  <conditionalFormatting sqref="H15:H17">
    <cfRule type="cellIs" dxfId="14" priority="14" operator="equal">
      <formula>""</formula>
    </cfRule>
  </conditionalFormatting>
  <conditionalFormatting sqref="H23:H27">
    <cfRule type="cellIs" dxfId="13" priority="11" operator="equal">
      <formula>""</formula>
    </cfRule>
  </conditionalFormatting>
  <conditionalFormatting sqref="H38:J38">
    <cfRule type="cellIs" dxfId="12" priority="12" operator="equal">
      <formula>""</formula>
    </cfRule>
  </conditionalFormatting>
  <conditionalFormatting sqref="H30:L30 H31:K32">
    <cfRule type="cellIs" dxfId="11" priority="13" operator="equal">
      <formula>""</formula>
    </cfRule>
  </conditionalFormatting>
  <conditionalFormatting sqref="H34:V36">
    <cfRule type="cellIs" dxfId="10" priority="8" operator="equal">
      <formula>""</formula>
    </cfRule>
  </conditionalFormatting>
  <conditionalFormatting sqref="J8:K9">
    <cfRule type="cellIs" dxfId="9" priority="5" operator="equal">
      <formula>""</formula>
    </cfRule>
  </conditionalFormatting>
  <conditionalFormatting sqref="M8:N9">
    <cfRule type="cellIs" dxfId="8" priority="4" operator="equal">
      <formula>""</formula>
    </cfRule>
  </conditionalFormatting>
  <conditionalFormatting sqref="N15">
    <cfRule type="cellIs" dxfId="7" priority="1" operator="equal">
      <formula>""</formula>
    </cfRule>
  </conditionalFormatting>
  <conditionalFormatting sqref="N30:S32">
    <cfRule type="cellIs" dxfId="6" priority="9" operator="equal">
      <formula>""</formula>
    </cfRule>
  </conditionalFormatting>
  <conditionalFormatting sqref="P8:Q8">
    <cfRule type="cellIs" dxfId="5" priority="3" operator="equal">
      <formula>""</formula>
    </cfRule>
  </conditionalFormatting>
  <dataValidations count="5">
    <dataValidation type="list" allowBlank="1" showInputMessage="1" showErrorMessage="1" sqref="H38:J38" xr:uid="{D054CE3B-64B8-4A85-8158-EA05553015CD}">
      <formula1>"切り捨て,四捨五入,切り上げ"</formula1>
    </dataValidation>
    <dataValidation type="list" allowBlank="1" showInputMessage="1" showErrorMessage="1" sqref="L30" xr:uid="{8984748C-9086-49D7-A9C7-DF9F23C80C5A}">
      <formula1>"銀行,信金,農協"</formula1>
    </dataValidation>
    <dataValidation type="list" allowBlank="1" showInputMessage="1" showErrorMessage="1" sqref="R30:S32" xr:uid="{A6A67825-A1C8-41B9-8237-80F07D15640A}">
      <formula1>"本店,支店,営業部"</formula1>
    </dataValidation>
    <dataValidation type="list" allowBlank="1" showInputMessage="1" showErrorMessage="1" sqref="H34:I36" xr:uid="{5CC7B9E1-B66A-4E54-8447-A6E5924ED52B}">
      <formula1>"普通,当座"</formula1>
    </dataValidation>
    <dataValidation type="list" allowBlank="1" showInputMessage="1" showErrorMessage="1" sqref="N15" xr:uid="{5A430A97-D2C7-446F-84C7-724B1D6F0FAB}">
      <formula1>"あさひ,こん中央,ときとう,ゆのかわ,たかおか,西堀,亀田,神山,よろこび,社協"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2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4419-155F-45F7-A5A1-BD394CCBD52C}">
  <sheetPr>
    <tabColor theme="5"/>
  </sheetPr>
  <dimension ref="B2:AP41"/>
  <sheetViews>
    <sheetView showGridLines="0" showRowColHeaders="0" view="pageBreakPreview" zoomScaleNormal="100" zoomScaleSheetLayoutView="100" workbookViewId="0">
      <selection activeCell="M21" sqref="M21:O21"/>
    </sheetView>
  </sheetViews>
  <sheetFormatPr defaultColWidth="3.125" defaultRowHeight="18" customHeight="1"/>
  <cols>
    <col min="1" max="16384" width="3.125" style="25"/>
  </cols>
  <sheetData>
    <row r="2" spans="2:30" ht="30" customHeight="1">
      <c r="B2" s="219" t="s">
        <v>88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</row>
    <row r="3" spans="2:30" ht="18" customHeight="1">
      <c r="B3" s="205" t="s">
        <v>16</v>
      </c>
      <c r="C3" s="205"/>
      <c r="D3" s="205"/>
      <c r="E3" s="205"/>
      <c r="F3" s="205"/>
      <c r="G3" s="205"/>
      <c r="H3" s="205"/>
      <c r="I3" s="205"/>
      <c r="J3" s="205"/>
      <c r="K3" s="205"/>
      <c r="L3" s="206" t="str">
        <f>IF(マスタ!N15=0,"",マスタ!N15)</f>
        <v/>
      </c>
      <c r="M3" s="206"/>
      <c r="N3" s="206"/>
      <c r="O3" s="24"/>
      <c r="P3" s="24"/>
      <c r="Q3" s="22" t="s">
        <v>17</v>
      </c>
      <c r="R3" s="206" t="str">
        <f>IF(マスタ!J9=0,"",マスタ!J9)</f>
        <v/>
      </c>
      <c r="S3" s="206"/>
      <c r="T3" s="23" t="s">
        <v>5</v>
      </c>
      <c r="U3" s="206" t="str">
        <f>IF(マスタ!M9=0,"",マスタ!M9)</f>
        <v/>
      </c>
      <c r="V3" s="206"/>
      <c r="W3" s="23" t="s">
        <v>4</v>
      </c>
      <c r="X3" s="24" t="s">
        <v>18</v>
      </c>
      <c r="Y3" s="24"/>
      <c r="Z3" s="24"/>
      <c r="AA3" s="24"/>
      <c r="AB3" s="24"/>
      <c r="AC3" s="24"/>
      <c r="AD3" s="24"/>
    </row>
    <row r="4" spans="2:30" ht="18" customHeight="1">
      <c r="T4" s="220" t="s">
        <v>6</v>
      </c>
      <c r="U4" s="220"/>
      <c r="V4" s="221" t="str">
        <f>IF(マスタ!J8=0,"",マスタ!J8)</f>
        <v/>
      </c>
      <c r="W4" s="221"/>
      <c r="X4" s="26" t="s">
        <v>5</v>
      </c>
      <c r="Y4" s="221" t="str">
        <f>IF(マスタ!M8=0,"",マスタ!M8)</f>
        <v/>
      </c>
      <c r="Z4" s="221"/>
      <c r="AA4" s="26" t="s">
        <v>4</v>
      </c>
      <c r="AB4" s="221" t="str">
        <f>IF(マスタ!P8=0,"",マスタ!P8)</f>
        <v/>
      </c>
      <c r="AC4" s="221"/>
      <c r="AD4" s="26" t="s">
        <v>3</v>
      </c>
    </row>
    <row r="6" spans="2:30" ht="16.5" customHeight="1">
      <c r="B6" s="25" t="s">
        <v>7</v>
      </c>
    </row>
    <row r="7" spans="2:30" ht="16.5" customHeight="1">
      <c r="B7" s="110" t="s">
        <v>8</v>
      </c>
      <c r="C7" s="110"/>
      <c r="D7" s="110"/>
      <c r="E7" s="110"/>
      <c r="F7" s="110"/>
      <c r="G7" s="204" t="str">
        <f>IF(マスタ!H16=0,"",マスタ!H16)</f>
        <v/>
      </c>
      <c r="H7" s="204"/>
      <c r="I7" s="204"/>
      <c r="J7" s="204"/>
      <c r="K7" s="204"/>
      <c r="L7" s="204"/>
      <c r="M7" s="204"/>
      <c r="N7" s="204"/>
      <c r="O7" s="204"/>
      <c r="P7" s="204"/>
      <c r="Q7" s="204"/>
    </row>
    <row r="8" spans="2:30" ht="16.5" customHeight="1">
      <c r="B8" s="110" t="s">
        <v>9</v>
      </c>
      <c r="C8" s="110"/>
      <c r="D8" s="110"/>
      <c r="E8" s="110"/>
      <c r="F8" s="110"/>
      <c r="G8" s="204" t="s">
        <v>16</v>
      </c>
      <c r="H8" s="204"/>
      <c r="I8" s="204"/>
      <c r="J8" s="204"/>
      <c r="K8" s="204"/>
      <c r="L8" s="204"/>
      <c r="M8" s="204"/>
      <c r="N8" s="204"/>
      <c r="O8" s="204" t="str">
        <f>IF(マスタ!N15=0,"",マスタ!N15)</f>
        <v/>
      </c>
      <c r="P8" s="204"/>
      <c r="Q8" s="204"/>
    </row>
    <row r="9" spans="2:30" ht="16.5" customHeight="1">
      <c r="B9" s="110" t="s">
        <v>10</v>
      </c>
      <c r="C9" s="110"/>
      <c r="D9" s="110"/>
      <c r="E9" s="110"/>
      <c r="F9" s="110"/>
      <c r="G9" s="204" t="str">
        <f>IF(マスタ!H17=0,"",マスタ!H17)</f>
        <v/>
      </c>
      <c r="H9" s="204"/>
      <c r="I9" s="204"/>
      <c r="J9" s="204"/>
      <c r="K9" s="204"/>
      <c r="L9" s="204"/>
      <c r="M9" s="204"/>
      <c r="N9" s="204"/>
      <c r="O9" s="204"/>
      <c r="P9" s="204"/>
      <c r="Q9" s="204"/>
    </row>
    <row r="10" spans="2:30" ht="16.5" customHeight="1">
      <c r="B10" s="27"/>
      <c r="C10" s="27"/>
      <c r="D10" s="27"/>
      <c r="E10" s="27"/>
      <c r="F10" s="27"/>
      <c r="G10" s="27"/>
      <c r="H10" s="28"/>
      <c r="I10" s="28"/>
      <c r="J10" s="28"/>
      <c r="K10" s="28"/>
      <c r="L10" s="28"/>
      <c r="M10" s="28"/>
      <c r="N10" s="28"/>
      <c r="O10" s="28"/>
      <c r="P10" s="28"/>
    </row>
    <row r="11" spans="2:30" ht="16.5" customHeight="1">
      <c r="M11" s="110" t="s">
        <v>11</v>
      </c>
      <c r="N11" s="110"/>
      <c r="O11" s="110"/>
      <c r="P11" s="110"/>
      <c r="Q11" s="110"/>
      <c r="R11" s="11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</row>
    <row r="12" spans="2:30" ht="16.5" customHeight="1">
      <c r="M12" s="110" t="s">
        <v>12</v>
      </c>
      <c r="N12" s="110"/>
      <c r="O12" s="110"/>
      <c r="P12" s="110"/>
      <c r="Q12" s="110"/>
      <c r="R12" s="110"/>
      <c r="S12" s="204" t="str">
        <f>IF(マスタ!H23=0,"",マスタ!H23)</f>
        <v/>
      </c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</row>
    <row r="13" spans="2:30" ht="16.5" customHeight="1">
      <c r="M13" s="110" t="s">
        <v>8</v>
      </c>
      <c r="N13" s="110"/>
      <c r="O13" s="110"/>
      <c r="P13" s="110"/>
      <c r="Q13" s="110"/>
      <c r="R13" s="110"/>
      <c r="S13" s="204" t="str">
        <f>IF(マスタ!H24=0,"",マスタ!H24)</f>
        <v/>
      </c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</row>
    <row r="14" spans="2:30" ht="16.5" customHeight="1">
      <c r="M14" s="110" t="s">
        <v>10</v>
      </c>
      <c r="N14" s="110"/>
      <c r="O14" s="110"/>
      <c r="P14" s="110"/>
      <c r="Q14" s="110"/>
      <c r="R14" s="110"/>
      <c r="S14" s="204" t="str">
        <f>IF(マスタ!H25=0,"",マスタ!H25)</f>
        <v/>
      </c>
      <c r="T14" s="204"/>
      <c r="U14" s="204"/>
      <c r="V14" s="204"/>
      <c r="W14" s="204"/>
      <c r="X14" s="204"/>
      <c r="Y14" s="204"/>
      <c r="Z14" s="204"/>
      <c r="AA14" s="204"/>
      <c r="AB14" s="218" t="s">
        <v>15</v>
      </c>
      <c r="AC14" s="218"/>
      <c r="AD14" s="218"/>
    </row>
    <row r="15" spans="2:30" ht="16.5" customHeight="1">
      <c r="M15" s="204" t="s">
        <v>13</v>
      </c>
      <c r="N15" s="204"/>
      <c r="O15" s="204"/>
      <c r="P15" s="204"/>
      <c r="Q15" s="204"/>
      <c r="R15" s="204"/>
      <c r="S15" s="204" t="str">
        <f>IF(マスタ!H26=0,"",マスタ!H26)</f>
        <v/>
      </c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</row>
    <row r="16" spans="2:30" ht="16.5" customHeight="1">
      <c r="M16" s="110" t="s">
        <v>14</v>
      </c>
      <c r="N16" s="110"/>
      <c r="O16" s="110"/>
      <c r="P16" s="110"/>
      <c r="Q16" s="110"/>
      <c r="R16" s="110"/>
      <c r="S16" s="204" t="str">
        <f>IF(マスタ!H27=0,"",マスタ!H27)</f>
        <v/>
      </c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</row>
    <row r="17" spans="2:42" ht="16.5" customHeight="1">
      <c r="M17" s="204" t="s">
        <v>48</v>
      </c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</row>
    <row r="19" spans="2:42" ht="18" customHeight="1">
      <c r="B19" s="205" t="s">
        <v>6</v>
      </c>
      <c r="C19" s="205"/>
      <c r="D19" s="206" t="str">
        <f>IF(マスタ!J9=0,"",マスタ!J9)</f>
        <v/>
      </c>
      <c r="E19" s="206"/>
      <c r="F19" s="23" t="s">
        <v>5</v>
      </c>
      <c r="G19" s="206" t="str">
        <f>IF(マスタ!M9=0,"",マスタ!M9)</f>
        <v/>
      </c>
      <c r="H19" s="206"/>
      <c r="I19" s="23" t="s">
        <v>4</v>
      </c>
      <c r="J19" s="105" t="s">
        <v>19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</row>
    <row r="20" spans="2:42" ht="18" customHeight="1" thickBot="1">
      <c r="B20" s="124" t="s">
        <v>20</v>
      </c>
      <c r="C20" s="173"/>
      <c r="D20" s="173"/>
      <c r="E20" s="173"/>
      <c r="F20" s="125"/>
      <c r="G20" s="106" t="s">
        <v>21</v>
      </c>
      <c r="H20" s="106"/>
      <c r="I20" s="106"/>
      <c r="J20" s="207" t="s">
        <v>22</v>
      </c>
      <c r="K20" s="208"/>
      <c r="L20" s="208"/>
      <c r="M20" s="208" t="s">
        <v>23</v>
      </c>
      <c r="N20" s="208"/>
      <c r="O20" s="208"/>
      <c r="P20" s="208" t="s">
        <v>24</v>
      </c>
      <c r="Q20" s="208"/>
      <c r="R20" s="209"/>
      <c r="S20" s="207" t="s">
        <v>25</v>
      </c>
      <c r="T20" s="208"/>
      <c r="U20" s="208"/>
      <c r="V20" s="208" t="s">
        <v>26</v>
      </c>
      <c r="W20" s="208"/>
      <c r="X20" s="208"/>
      <c r="Y20" s="208" t="s">
        <v>27</v>
      </c>
      <c r="Z20" s="208"/>
      <c r="AA20" s="210"/>
      <c r="AB20" s="159"/>
      <c r="AC20" s="160"/>
      <c r="AD20" s="195"/>
      <c r="AF20" s="176" t="s">
        <v>50</v>
      </c>
      <c r="AG20" s="177"/>
      <c r="AH20" s="177"/>
      <c r="AI20" s="177"/>
      <c r="AJ20" s="177"/>
      <c r="AK20" s="178"/>
    </row>
    <row r="21" spans="2:42" ht="48" customHeight="1" thickTop="1" thickBot="1">
      <c r="B21" s="126"/>
      <c r="C21" s="174"/>
      <c r="D21" s="174"/>
      <c r="E21" s="174"/>
      <c r="F21" s="127"/>
      <c r="G21" s="179"/>
      <c r="H21" s="179"/>
      <c r="I21" s="179"/>
      <c r="J21" s="180"/>
      <c r="K21" s="181"/>
      <c r="L21" s="181"/>
      <c r="M21" s="181"/>
      <c r="N21" s="181"/>
      <c r="O21" s="181"/>
      <c r="P21" s="181"/>
      <c r="Q21" s="181"/>
      <c r="R21" s="182"/>
      <c r="S21" s="180"/>
      <c r="T21" s="181"/>
      <c r="U21" s="181"/>
      <c r="V21" s="181"/>
      <c r="W21" s="181"/>
      <c r="X21" s="181"/>
      <c r="Y21" s="181"/>
      <c r="Z21" s="181"/>
      <c r="AA21" s="211"/>
      <c r="AB21" s="159" t="s">
        <v>28</v>
      </c>
      <c r="AC21" s="160"/>
      <c r="AD21" s="195"/>
      <c r="AF21" s="212" t="str">
        <f>IF(マスタ!H38=0,"",マスタ!H38)</f>
        <v/>
      </c>
      <c r="AG21" s="213"/>
      <c r="AH21" s="214"/>
      <c r="AI21" s="201">
        <f>X31/1.1*0.1</f>
        <v>0</v>
      </c>
      <c r="AJ21" s="202"/>
      <c r="AK21" s="203"/>
    </row>
    <row r="22" spans="2:42" ht="18" customHeight="1" thickTop="1">
      <c r="B22" s="128"/>
      <c r="C22" s="175"/>
      <c r="D22" s="175"/>
      <c r="E22" s="175"/>
      <c r="F22" s="129"/>
      <c r="G22" s="215" t="s">
        <v>29</v>
      </c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7" t="str">
        <f>IF(AF21="切り捨て", ROUNDDOWN(AI21, 0), IF(AF21="四捨五入", ROUND(AI21, 0), IF(AF21="切り上げ", ROUNDUP(AI21, 0), "")))</f>
        <v/>
      </c>
      <c r="Z22" s="217"/>
      <c r="AA22" s="217"/>
      <c r="AB22" s="159" t="s">
        <v>28</v>
      </c>
      <c r="AC22" s="160"/>
      <c r="AD22" s="195"/>
    </row>
    <row r="23" spans="2:42" ht="18" customHeight="1">
      <c r="B23" s="105" t="s">
        <v>30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I23" s="200"/>
      <c r="AJ23" s="200"/>
      <c r="AK23" s="200"/>
    </row>
    <row r="24" spans="2:42" ht="18" customHeight="1">
      <c r="B24" s="25" t="s">
        <v>31</v>
      </c>
      <c r="AI24" s="200"/>
      <c r="AJ24" s="200"/>
      <c r="AK24" s="200"/>
    </row>
    <row r="25" spans="2:42" ht="30" customHeight="1">
      <c r="B25" s="159" t="s">
        <v>40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1"/>
      <c r="N25" s="33" t="s">
        <v>35</v>
      </c>
      <c r="O25" s="33"/>
      <c r="P25" s="33"/>
      <c r="Q25" s="192" t="s">
        <v>36</v>
      </c>
      <c r="R25" s="193"/>
      <c r="S25" s="194"/>
      <c r="T25" s="159" t="s">
        <v>33</v>
      </c>
      <c r="U25" s="160"/>
      <c r="V25" s="160"/>
      <c r="W25" s="195"/>
      <c r="X25" s="186" t="s">
        <v>38</v>
      </c>
      <c r="Y25" s="187"/>
      <c r="Z25" s="187"/>
      <c r="AA25" s="187"/>
      <c r="AB25" s="187"/>
      <c r="AC25" s="187"/>
      <c r="AD25" s="188"/>
      <c r="AF25" s="196" t="s">
        <v>44</v>
      </c>
      <c r="AG25" s="197"/>
      <c r="AH25" s="198"/>
      <c r="AP25" s="53"/>
    </row>
    <row r="26" spans="2:42" ht="18" customHeight="1"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1"/>
      <c r="N26" s="183" t="s">
        <v>37</v>
      </c>
      <c r="O26" s="184"/>
      <c r="P26" s="184"/>
      <c r="Q26" s="184"/>
      <c r="R26" s="184"/>
      <c r="S26" s="185"/>
      <c r="T26" s="159"/>
      <c r="U26" s="160"/>
      <c r="V26" s="160"/>
      <c r="W26" s="195"/>
      <c r="X26" s="189"/>
      <c r="Y26" s="190"/>
      <c r="Z26" s="190"/>
      <c r="AA26" s="190"/>
      <c r="AB26" s="190"/>
      <c r="AC26" s="190"/>
      <c r="AD26" s="191"/>
      <c r="AF26" s="199"/>
      <c r="AG26" s="197"/>
      <c r="AH26" s="198"/>
    </row>
    <row r="27" spans="2:42" ht="25.5" customHeight="1">
      <c r="B27" s="162" t="s">
        <v>34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4"/>
      <c r="N27" s="165">
        <v>3536</v>
      </c>
      <c r="O27" s="166"/>
      <c r="P27" s="167"/>
      <c r="Q27" s="165">
        <v>72</v>
      </c>
      <c r="R27" s="166"/>
      <c r="S27" s="168"/>
      <c r="T27" s="169"/>
      <c r="U27" s="170"/>
      <c r="V27" s="170"/>
      <c r="W27" s="34" t="s">
        <v>32</v>
      </c>
      <c r="X27" s="147">
        <f>(N27+Q27)*T27</f>
        <v>0</v>
      </c>
      <c r="Y27" s="147"/>
      <c r="Z27" s="147"/>
      <c r="AA27" s="147"/>
      <c r="AB27" s="148"/>
      <c r="AC27" s="171" t="s">
        <v>28</v>
      </c>
      <c r="AD27" s="172"/>
      <c r="AF27" s="130">
        <f>Q27*T27</f>
        <v>0</v>
      </c>
      <c r="AG27" s="131"/>
      <c r="AH27" s="132"/>
    </row>
    <row r="28" spans="2:42" ht="25.5" customHeight="1">
      <c r="B28" s="162" t="s">
        <v>41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165">
        <v>5936</v>
      </c>
      <c r="O28" s="166"/>
      <c r="P28" s="167"/>
      <c r="Q28" s="165">
        <v>128</v>
      </c>
      <c r="R28" s="166"/>
      <c r="S28" s="168"/>
      <c r="T28" s="169"/>
      <c r="U28" s="170"/>
      <c r="V28" s="170"/>
      <c r="W28" s="34" t="s">
        <v>32</v>
      </c>
      <c r="X28" s="147">
        <f t="shared" ref="X28:X30" si="0">(N28+Q28)*T28</f>
        <v>0</v>
      </c>
      <c r="Y28" s="147"/>
      <c r="Z28" s="147"/>
      <c r="AA28" s="147"/>
      <c r="AB28" s="148"/>
      <c r="AC28" s="171" t="s">
        <v>28</v>
      </c>
      <c r="AD28" s="172"/>
      <c r="AF28" s="130">
        <f>Q28*T28</f>
        <v>0</v>
      </c>
      <c r="AG28" s="131"/>
      <c r="AH28" s="132"/>
    </row>
    <row r="29" spans="2:42" ht="25.5" customHeight="1">
      <c r="B29" s="162" t="s">
        <v>42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165">
        <v>5936</v>
      </c>
      <c r="O29" s="166"/>
      <c r="P29" s="167"/>
      <c r="Q29" s="165">
        <v>128</v>
      </c>
      <c r="R29" s="166"/>
      <c r="S29" s="168"/>
      <c r="T29" s="169"/>
      <c r="U29" s="170"/>
      <c r="V29" s="170"/>
      <c r="W29" s="34" t="s">
        <v>32</v>
      </c>
      <c r="X29" s="147">
        <f t="shared" si="0"/>
        <v>0</v>
      </c>
      <c r="Y29" s="147"/>
      <c r="Z29" s="147"/>
      <c r="AA29" s="147"/>
      <c r="AB29" s="148"/>
      <c r="AC29" s="171" t="s">
        <v>28</v>
      </c>
      <c r="AD29" s="172"/>
      <c r="AF29" s="130">
        <f>Q29*T29</f>
        <v>0</v>
      </c>
      <c r="AG29" s="131"/>
      <c r="AH29" s="132"/>
    </row>
    <row r="30" spans="2:42" ht="25.5" customHeight="1" thickBot="1">
      <c r="B30" s="162" t="s">
        <v>43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141">
        <v>8336</v>
      </c>
      <c r="O30" s="142"/>
      <c r="P30" s="143"/>
      <c r="Q30" s="141">
        <v>176</v>
      </c>
      <c r="R30" s="142"/>
      <c r="S30" s="144"/>
      <c r="T30" s="145"/>
      <c r="U30" s="146"/>
      <c r="V30" s="146"/>
      <c r="W30" s="35" t="s">
        <v>32</v>
      </c>
      <c r="X30" s="147">
        <f t="shared" si="0"/>
        <v>0</v>
      </c>
      <c r="Y30" s="147"/>
      <c r="Z30" s="147"/>
      <c r="AA30" s="147"/>
      <c r="AB30" s="148"/>
      <c r="AC30" s="151" t="s">
        <v>28</v>
      </c>
      <c r="AD30" s="152"/>
      <c r="AF30" s="130">
        <f>Q30*T30</f>
        <v>0</v>
      </c>
      <c r="AG30" s="131"/>
      <c r="AH30" s="132"/>
    </row>
    <row r="31" spans="2:42" ht="25.5" customHeight="1" thickTop="1" thickBot="1">
      <c r="B31" s="159" t="s">
        <v>39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1"/>
      <c r="N31" s="133"/>
      <c r="O31" s="134"/>
      <c r="P31" s="134"/>
      <c r="Q31" s="133"/>
      <c r="R31" s="134"/>
      <c r="S31" s="135"/>
      <c r="T31" s="136">
        <f>SUM(T27:V30)</f>
        <v>0</v>
      </c>
      <c r="U31" s="137"/>
      <c r="V31" s="137"/>
      <c r="W31" s="36" t="s">
        <v>32</v>
      </c>
      <c r="X31" s="138">
        <f>SUM(X27:AB30)</f>
        <v>0</v>
      </c>
      <c r="Y31" s="139"/>
      <c r="Z31" s="139"/>
      <c r="AA31" s="139"/>
      <c r="AB31" s="140"/>
      <c r="AC31" s="149" t="s">
        <v>28</v>
      </c>
      <c r="AD31" s="150"/>
    </row>
    <row r="32" spans="2:42" ht="25.5" customHeight="1" thickTop="1" thickBot="1">
      <c r="N32" s="153" t="s">
        <v>49</v>
      </c>
      <c r="O32" s="154"/>
      <c r="P32" s="154"/>
      <c r="Q32" s="154"/>
      <c r="R32" s="154"/>
      <c r="S32" s="154"/>
      <c r="T32" s="154"/>
      <c r="U32" s="154"/>
      <c r="V32" s="154"/>
      <c r="W32" s="155"/>
      <c r="X32" s="156">
        <f>SUM(AF27:AH30)</f>
        <v>0</v>
      </c>
      <c r="Y32" s="156"/>
      <c r="Z32" s="156"/>
      <c r="AA32" s="156"/>
      <c r="AB32" s="157"/>
      <c r="AC32" s="149" t="s">
        <v>28</v>
      </c>
      <c r="AD32" s="150"/>
    </row>
    <row r="33" spans="2:30" ht="18" customHeight="1" thickTop="1">
      <c r="B33" s="30" t="s">
        <v>45</v>
      </c>
    </row>
    <row r="34" spans="2:30" ht="18" customHeight="1">
      <c r="B34" s="158" t="s">
        <v>89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</row>
    <row r="35" spans="2:30" ht="18" customHeight="1">
      <c r="T35" s="29"/>
    </row>
    <row r="36" spans="2:30" ht="18" customHeight="1">
      <c r="B36" s="25" t="s">
        <v>46</v>
      </c>
    </row>
    <row r="37" spans="2:30" ht="18" customHeight="1">
      <c r="B37" s="106" t="s">
        <v>0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 t="s">
        <v>2</v>
      </c>
      <c r="O37" s="106"/>
      <c r="P37" s="106"/>
      <c r="Q37" s="106"/>
      <c r="R37" s="106"/>
      <c r="S37" s="106"/>
      <c r="T37" s="106"/>
      <c r="U37" s="106"/>
      <c r="V37" s="106"/>
      <c r="W37" s="106" t="s">
        <v>1</v>
      </c>
      <c r="X37" s="106"/>
      <c r="Y37" s="106"/>
      <c r="Z37" s="106"/>
      <c r="AA37" s="106"/>
      <c r="AB37" s="106"/>
      <c r="AC37" s="106"/>
      <c r="AD37" s="106"/>
    </row>
    <row r="38" spans="2:30" ht="21" customHeight="1">
      <c r="B38" s="107" t="str">
        <f>IF(マスタ!H30=0,"",マスタ!H30)</f>
        <v/>
      </c>
      <c r="C38" s="107"/>
      <c r="D38" s="107"/>
      <c r="E38" s="108"/>
      <c r="F38" s="109" t="str">
        <f>IF(マスタ!L30=0,"",マスタ!L30)</f>
        <v/>
      </c>
      <c r="G38" s="109"/>
      <c r="H38" s="112" t="str">
        <f>IF(マスタ!N30=0,"",マスタ!N30)</f>
        <v/>
      </c>
      <c r="I38" s="113"/>
      <c r="J38" s="113"/>
      <c r="K38" s="114"/>
      <c r="L38" s="109" t="str">
        <f>IF(マスタ!R30=0,"",マスタ!R30)</f>
        <v/>
      </c>
      <c r="M38" s="121"/>
      <c r="N38" s="124" t="str">
        <f>IF(マスタ!H34=0,"",マスタ!H34)</f>
        <v/>
      </c>
      <c r="O38" s="125"/>
      <c r="P38" s="106">
        <f>マスタ!J34</f>
        <v>0</v>
      </c>
      <c r="Q38" s="106">
        <f>マスタ!K34</f>
        <v>0</v>
      </c>
      <c r="R38" s="106">
        <f>マスタ!L34</f>
        <v>0</v>
      </c>
      <c r="S38" s="106">
        <f>マスタ!M34</f>
        <v>0</v>
      </c>
      <c r="T38" s="106">
        <f>マスタ!N34</f>
        <v>0</v>
      </c>
      <c r="U38" s="106">
        <f>マスタ!O34</f>
        <v>0</v>
      </c>
      <c r="V38" s="106">
        <f>マスタ!P34</f>
        <v>0</v>
      </c>
      <c r="W38" s="102" t="str">
        <f>IF(マスタ!Q34=0,"",マスタ!Q34)</f>
        <v/>
      </c>
      <c r="X38" s="102"/>
      <c r="Y38" s="102"/>
      <c r="Z38" s="102"/>
      <c r="AA38" s="102"/>
      <c r="AB38" s="102"/>
      <c r="AC38" s="102"/>
      <c r="AD38" s="102"/>
    </row>
    <row r="39" spans="2:30" ht="21" customHeight="1">
      <c r="B39" s="107"/>
      <c r="C39" s="107"/>
      <c r="D39" s="107"/>
      <c r="E39" s="108"/>
      <c r="F39" s="110"/>
      <c r="G39" s="110"/>
      <c r="H39" s="115"/>
      <c r="I39" s="116"/>
      <c r="J39" s="116"/>
      <c r="K39" s="117"/>
      <c r="L39" s="110"/>
      <c r="M39" s="122"/>
      <c r="N39" s="126"/>
      <c r="O39" s="127"/>
      <c r="P39" s="106"/>
      <c r="Q39" s="106"/>
      <c r="R39" s="106"/>
      <c r="S39" s="106"/>
      <c r="T39" s="106"/>
      <c r="U39" s="106"/>
      <c r="V39" s="106"/>
      <c r="W39" s="103" t="str">
        <f>IF(マスタ!Q35=0,"",マスタ!Q35)</f>
        <v/>
      </c>
      <c r="X39" s="103"/>
      <c r="Y39" s="103"/>
      <c r="Z39" s="103"/>
      <c r="AA39" s="103"/>
      <c r="AB39" s="103"/>
      <c r="AC39" s="103"/>
      <c r="AD39" s="103"/>
    </row>
    <row r="40" spans="2:30" ht="21" customHeight="1">
      <c r="B40" s="107"/>
      <c r="C40" s="107"/>
      <c r="D40" s="107"/>
      <c r="E40" s="108"/>
      <c r="F40" s="111"/>
      <c r="G40" s="111"/>
      <c r="H40" s="118"/>
      <c r="I40" s="119"/>
      <c r="J40" s="119"/>
      <c r="K40" s="120"/>
      <c r="L40" s="111"/>
      <c r="M40" s="123"/>
      <c r="N40" s="128"/>
      <c r="O40" s="129"/>
      <c r="P40" s="106"/>
      <c r="Q40" s="106"/>
      <c r="R40" s="106"/>
      <c r="S40" s="106"/>
      <c r="T40" s="106"/>
      <c r="U40" s="106"/>
      <c r="V40" s="106"/>
      <c r="W40" s="104"/>
      <c r="X40" s="104"/>
      <c r="Y40" s="104"/>
      <c r="Z40" s="104"/>
      <c r="AA40" s="104"/>
      <c r="AB40" s="104"/>
      <c r="AC40" s="104"/>
      <c r="AD40" s="104"/>
    </row>
    <row r="41" spans="2:30" ht="18" customHeight="1">
      <c r="B41" s="105" t="s">
        <v>47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</row>
  </sheetData>
  <sheetProtection algorithmName="SHA-512" hashValue="niRDP/rqbZWUGKhgkxo7OxHMUH0gmmWlSZuY1fcPc0f9a/Fbby+OhBg4spTcO5xqIJSH8Wxl2iVuFinAmKoqcA==" saltValue="iskgwY0oZnPk+PDOz8qe7w==" spinCount="100000" sheet="1" objects="1" scenarios="1" selectLockedCells="1"/>
  <mergeCells count="121">
    <mergeCell ref="B7:F7"/>
    <mergeCell ref="G7:Q7"/>
    <mergeCell ref="B8:F8"/>
    <mergeCell ref="G8:N8"/>
    <mergeCell ref="O8:Q8"/>
    <mergeCell ref="B9:F9"/>
    <mergeCell ref="G9:Q9"/>
    <mergeCell ref="B2:AD2"/>
    <mergeCell ref="B3:K3"/>
    <mergeCell ref="L3:N3"/>
    <mergeCell ref="R3:S3"/>
    <mergeCell ref="U3:V3"/>
    <mergeCell ref="T4:U4"/>
    <mergeCell ref="V4:W4"/>
    <mergeCell ref="Y4:Z4"/>
    <mergeCell ref="AB4:AC4"/>
    <mergeCell ref="M14:R14"/>
    <mergeCell ref="S14:AA14"/>
    <mergeCell ref="AB14:AD14"/>
    <mergeCell ref="M15:R15"/>
    <mergeCell ref="S15:AD15"/>
    <mergeCell ref="M16:R16"/>
    <mergeCell ref="S16:AD16"/>
    <mergeCell ref="M11:R11"/>
    <mergeCell ref="M12:R12"/>
    <mergeCell ref="S12:AD12"/>
    <mergeCell ref="M13:R13"/>
    <mergeCell ref="S13:AD13"/>
    <mergeCell ref="AI24:AK24"/>
    <mergeCell ref="AI21:AK21"/>
    <mergeCell ref="M17:AD17"/>
    <mergeCell ref="B19:C19"/>
    <mergeCell ref="D19:E19"/>
    <mergeCell ref="G19:H19"/>
    <mergeCell ref="J19:AD19"/>
    <mergeCell ref="G20:I20"/>
    <mergeCell ref="J20:L20"/>
    <mergeCell ref="M20:O20"/>
    <mergeCell ref="P20:R20"/>
    <mergeCell ref="S20:U20"/>
    <mergeCell ref="V20:X20"/>
    <mergeCell ref="Y20:AA20"/>
    <mergeCell ref="AB20:AD20"/>
    <mergeCell ref="V21:X21"/>
    <mergeCell ref="Y21:AA21"/>
    <mergeCell ref="AF21:AH21"/>
    <mergeCell ref="G22:X22"/>
    <mergeCell ref="Y22:AA22"/>
    <mergeCell ref="AB22:AD22"/>
    <mergeCell ref="AB21:AD21"/>
    <mergeCell ref="B29:M29"/>
    <mergeCell ref="B28:M28"/>
    <mergeCell ref="B20:F22"/>
    <mergeCell ref="AF20:AK20"/>
    <mergeCell ref="G21:I21"/>
    <mergeCell ref="J21:L21"/>
    <mergeCell ref="M21:O21"/>
    <mergeCell ref="P21:R21"/>
    <mergeCell ref="S21:U21"/>
    <mergeCell ref="N26:S26"/>
    <mergeCell ref="N27:P27"/>
    <mergeCell ref="Q27:S27"/>
    <mergeCell ref="T27:V27"/>
    <mergeCell ref="X27:AB27"/>
    <mergeCell ref="AF27:AH27"/>
    <mergeCell ref="AC27:AD27"/>
    <mergeCell ref="X25:AD26"/>
    <mergeCell ref="Q25:S25"/>
    <mergeCell ref="T25:W26"/>
    <mergeCell ref="AF25:AH26"/>
    <mergeCell ref="B27:M27"/>
    <mergeCell ref="B25:M26"/>
    <mergeCell ref="B23:AD23"/>
    <mergeCell ref="AI23:AK23"/>
    <mergeCell ref="AF28:AH28"/>
    <mergeCell ref="N29:P29"/>
    <mergeCell ref="Q29:S29"/>
    <mergeCell ref="T29:V29"/>
    <mergeCell ref="X29:AB29"/>
    <mergeCell ref="AF29:AH29"/>
    <mergeCell ref="N28:P28"/>
    <mergeCell ref="Q28:S28"/>
    <mergeCell ref="T28:V28"/>
    <mergeCell ref="X28:AB28"/>
    <mergeCell ref="AC29:AD29"/>
    <mergeCell ref="AC28:AD28"/>
    <mergeCell ref="N37:V37"/>
    <mergeCell ref="W37:AD37"/>
    <mergeCell ref="AF30:AH30"/>
    <mergeCell ref="N31:P31"/>
    <mergeCell ref="Q31:S31"/>
    <mergeCell ref="T31:V31"/>
    <mergeCell ref="X31:AB31"/>
    <mergeCell ref="N30:P30"/>
    <mergeCell ref="Q30:S30"/>
    <mergeCell ref="T30:V30"/>
    <mergeCell ref="X30:AB30"/>
    <mergeCell ref="AC32:AD32"/>
    <mergeCell ref="AC31:AD31"/>
    <mergeCell ref="AC30:AD30"/>
    <mergeCell ref="N32:W32"/>
    <mergeCell ref="X32:AB32"/>
    <mergeCell ref="B34:AD34"/>
    <mergeCell ref="B37:M37"/>
    <mergeCell ref="B31:M31"/>
    <mergeCell ref="B30:M30"/>
    <mergeCell ref="W38:AD38"/>
    <mergeCell ref="W39:AD40"/>
    <mergeCell ref="B41:AD41"/>
    <mergeCell ref="Q38:Q40"/>
    <mergeCell ref="R38:R40"/>
    <mergeCell ref="S38:S40"/>
    <mergeCell ref="T38:T40"/>
    <mergeCell ref="U38:U40"/>
    <mergeCell ref="V38:V40"/>
    <mergeCell ref="B38:E40"/>
    <mergeCell ref="F38:G40"/>
    <mergeCell ref="H38:K40"/>
    <mergeCell ref="L38:M40"/>
    <mergeCell ref="N38:O40"/>
    <mergeCell ref="P38:P40"/>
  </mergeCells>
  <phoneticPr fontId="1"/>
  <conditionalFormatting sqref="M21:AA21">
    <cfRule type="cellIs" dxfId="4" priority="2" operator="equal">
      <formula>""</formula>
    </cfRule>
  </conditionalFormatting>
  <conditionalFormatting sqref="T27:V30">
    <cfRule type="cellIs" dxfId="3" priority="1" operator="equal">
      <formula>""</formula>
    </cfRule>
  </conditionalFormatting>
  <printOptions horizontalCentered="1"/>
  <pageMargins left="0.59055118110236227" right="0.39370078740157483" top="0.78740157480314965" bottom="0.39370078740157483" header="0.31496062992125984" footer="0.31496062992125984"/>
  <pageSetup paperSize="9"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D1C3-888A-4360-98CC-B683EBD32DB9}">
  <sheetPr>
    <tabColor theme="5"/>
  </sheetPr>
  <dimension ref="B2:K49"/>
  <sheetViews>
    <sheetView showGridLines="0" showRowColHeaders="0" view="pageBreakPreview" zoomScaleNormal="100" zoomScaleSheetLayoutView="100" workbookViewId="0">
      <selection activeCell="J9" sqref="J9"/>
    </sheetView>
  </sheetViews>
  <sheetFormatPr defaultRowHeight="18" customHeight="1"/>
  <cols>
    <col min="1" max="2" width="4.625" style="1" customWidth="1"/>
    <col min="3" max="3" width="21.125" style="1" customWidth="1"/>
    <col min="4" max="8" width="4.625" style="1" customWidth="1"/>
    <col min="9" max="10" width="9.625" style="1" customWidth="1"/>
    <col min="11" max="11" width="21.125" style="1" customWidth="1"/>
    <col min="12" max="16384" width="9" style="1"/>
  </cols>
  <sheetData>
    <row r="2" spans="2:11" ht="18" customHeight="1">
      <c r="B2" s="229" t="s">
        <v>90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1" ht="18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1" ht="18" customHeight="1">
      <c r="B4" s="231" t="s">
        <v>51</v>
      </c>
      <c r="C4" s="232"/>
      <c r="D4" s="233" t="s">
        <v>81</v>
      </c>
      <c r="E4" s="234"/>
      <c r="F4" s="54" t="str">
        <f>IF(マスタ!J9=0,"",マスタ!J9)</f>
        <v/>
      </c>
      <c r="G4" s="32" t="s">
        <v>5</v>
      </c>
      <c r="H4" s="32" t="str">
        <f>IF(マスタ!M9=0,"",マスタ!M9)</f>
        <v/>
      </c>
      <c r="I4" s="235" t="s">
        <v>82</v>
      </c>
      <c r="J4" s="235"/>
      <c r="K4" s="236"/>
    </row>
    <row r="5" spans="2:11" ht="18" customHeight="1">
      <c r="B5" s="237" t="s">
        <v>52</v>
      </c>
      <c r="C5" s="238"/>
      <c r="D5" s="239" t="s">
        <v>83</v>
      </c>
      <c r="E5" s="240"/>
      <c r="F5" s="240"/>
      <c r="G5" s="240"/>
      <c r="H5" s="240"/>
      <c r="I5" s="240"/>
      <c r="J5" s="241" t="str">
        <f>IF(マスタ!N15=0,"",マスタ!N15)</f>
        <v/>
      </c>
      <c r="K5" s="242"/>
    </row>
    <row r="6" spans="2:11" ht="18" customHeight="1" thickBot="1">
      <c r="B6" s="243" t="s">
        <v>53</v>
      </c>
      <c r="C6" s="244"/>
      <c r="D6" s="245" t="str">
        <f>IF(マスタ!H26=0,"",マスタ!H26)</f>
        <v/>
      </c>
      <c r="E6" s="245"/>
      <c r="F6" s="245"/>
      <c r="G6" s="245"/>
      <c r="H6" s="245"/>
      <c r="I6" s="245"/>
      <c r="J6" s="246"/>
      <c r="K6" s="247"/>
    </row>
    <row r="7" spans="2:11" ht="9" customHeight="1" thickBot="1"/>
    <row r="8" spans="2:11" ht="30" customHeight="1">
      <c r="B8" s="2" t="s">
        <v>54</v>
      </c>
      <c r="C8" s="3" t="s">
        <v>55</v>
      </c>
      <c r="D8" s="248" t="s">
        <v>56</v>
      </c>
      <c r="E8" s="249"/>
      <c r="F8" s="249"/>
      <c r="G8" s="249"/>
      <c r="H8" s="250"/>
      <c r="I8" s="4" t="s">
        <v>57</v>
      </c>
      <c r="J8" s="5" t="s">
        <v>58</v>
      </c>
      <c r="K8" s="6" t="s">
        <v>59</v>
      </c>
    </row>
    <row r="9" spans="2:11" ht="18" customHeight="1">
      <c r="B9" s="7">
        <v>1</v>
      </c>
      <c r="C9" s="8"/>
      <c r="D9" s="222"/>
      <c r="E9" s="223"/>
      <c r="F9" s="223"/>
      <c r="G9" s="223"/>
      <c r="H9" s="224"/>
      <c r="I9" s="9"/>
      <c r="J9" s="10"/>
      <c r="K9" s="51" t="str">
        <f>IFERROR(VALUE(IF(COUNTA(D9:J9)=1,"3,608",IF(COUNTA(D9:J9)=2,"6,064",IF(COUNTA(D9:J9)=3,"8,512","")))),"")</f>
        <v/>
      </c>
    </row>
    <row r="10" spans="2:11" ht="18" customHeight="1">
      <c r="B10" s="7">
        <f>B9+1</f>
        <v>2</v>
      </c>
      <c r="C10" s="8"/>
      <c r="D10" s="222"/>
      <c r="E10" s="223"/>
      <c r="F10" s="223"/>
      <c r="G10" s="223"/>
      <c r="H10" s="224"/>
      <c r="I10" s="9"/>
      <c r="J10" s="11"/>
      <c r="K10" s="51" t="str">
        <f t="shared" ref="K10:K43" si="0">IFERROR(VALUE(IF(COUNTA(D10:J10)=1,"3,608",IF(COUNTA(D10:J10)=2,"6,064",IF(COUNTA(D10:J10)=3,"8,512","")))),"")</f>
        <v/>
      </c>
    </row>
    <row r="11" spans="2:11" ht="18" customHeight="1">
      <c r="B11" s="7">
        <f t="shared" ref="B11:B43" si="1">B10+1</f>
        <v>3</v>
      </c>
      <c r="C11" s="8"/>
      <c r="D11" s="222"/>
      <c r="E11" s="223"/>
      <c r="F11" s="223"/>
      <c r="G11" s="223"/>
      <c r="H11" s="224"/>
      <c r="I11" s="9"/>
      <c r="J11" s="11"/>
      <c r="K11" s="51" t="str">
        <f t="shared" si="0"/>
        <v/>
      </c>
    </row>
    <row r="12" spans="2:11" ht="18" customHeight="1">
      <c r="B12" s="7">
        <f t="shared" si="1"/>
        <v>4</v>
      </c>
      <c r="C12" s="8"/>
      <c r="D12" s="222"/>
      <c r="E12" s="223"/>
      <c r="F12" s="223"/>
      <c r="G12" s="223"/>
      <c r="H12" s="224"/>
      <c r="I12" s="9"/>
      <c r="J12" s="11"/>
      <c r="K12" s="51" t="str">
        <f t="shared" si="0"/>
        <v/>
      </c>
    </row>
    <row r="13" spans="2:11" ht="18" customHeight="1">
      <c r="B13" s="7">
        <f t="shared" si="1"/>
        <v>5</v>
      </c>
      <c r="C13" s="8"/>
      <c r="D13" s="222"/>
      <c r="E13" s="223"/>
      <c r="F13" s="223"/>
      <c r="G13" s="223"/>
      <c r="H13" s="224"/>
      <c r="I13" s="9"/>
      <c r="J13" s="11"/>
      <c r="K13" s="51" t="str">
        <f t="shared" si="0"/>
        <v/>
      </c>
    </row>
    <row r="14" spans="2:11" ht="18" customHeight="1">
      <c r="B14" s="7">
        <f t="shared" si="1"/>
        <v>6</v>
      </c>
      <c r="C14" s="8"/>
      <c r="D14" s="222"/>
      <c r="E14" s="223"/>
      <c r="F14" s="223"/>
      <c r="G14" s="223"/>
      <c r="H14" s="224"/>
      <c r="I14" s="9"/>
      <c r="J14" s="11"/>
      <c r="K14" s="51" t="str">
        <f t="shared" si="0"/>
        <v/>
      </c>
    </row>
    <row r="15" spans="2:11" ht="18" customHeight="1">
      <c r="B15" s="7">
        <f t="shared" si="1"/>
        <v>7</v>
      </c>
      <c r="C15" s="8"/>
      <c r="D15" s="222"/>
      <c r="E15" s="223"/>
      <c r="F15" s="223"/>
      <c r="G15" s="223"/>
      <c r="H15" s="224"/>
      <c r="I15" s="9"/>
      <c r="J15" s="11"/>
      <c r="K15" s="51" t="str">
        <f t="shared" si="0"/>
        <v/>
      </c>
    </row>
    <row r="16" spans="2:11" ht="18" customHeight="1">
      <c r="B16" s="7">
        <f t="shared" si="1"/>
        <v>8</v>
      </c>
      <c r="C16" s="8"/>
      <c r="D16" s="222"/>
      <c r="E16" s="223"/>
      <c r="F16" s="223"/>
      <c r="G16" s="223"/>
      <c r="H16" s="224"/>
      <c r="I16" s="9"/>
      <c r="J16" s="11"/>
      <c r="K16" s="51" t="str">
        <f t="shared" si="0"/>
        <v/>
      </c>
    </row>
    <row r="17" spans="2:11" ht="18" customHeight="1">
      <c r="B17" s="7">
        <f t="shared" si="1"/>
        <v>9</v>
      </c>
      <c r="C17" s="8"/>
      <c r="D17" s="222"/>
      <c r="E17" s="223"/>
      <c r="F17" s="223"/>
      <c r="G17" s="223"/>
      <c r="H17" s="224"/>
      <c r="I17" s="9"/>
      <c r="J17" s="11"/>
      <c r="K17" s="51" t="str">
        <f t="shared" si="0"/>
        <v/>
      </c>
    </row>
    <row r="18" spans="2:11" ht="18" customHeight="1">
      <c r="B18" s="7">
        <f t="shared" si="1"/>
        <v>10</v>
      </c>
      <c r="C18" s="8"/>
      <c r="D18" s="222"/>
      <c r="E18" s="223"/>
      <c r="F18" s="223"/>
      <c r="G18" s="223"/>
      <c r="H18" s="224"/>
      <c r="I18" s="9"/>
      <c r="J18" s="11"/>
      <c r="K18" s="51" t="str">
        <f t="shared" si="0"/>
        <v/>
      </c>
    </row>
    <row r="19" spans="2:11" ht="18" customHeight="1">
      <c r="B19" s="7">
        <f t="shared" si="1"/>
        <v>11</v>
      </c>
      <c r="C19" s="8"/>
      <c r="D19" s="222"/>
      <c r="E19" s="223"/>
      <c r="F19" s="223"/>
      <c r="G19" s="223"/>
      <c r="H19" s="224"/>
      <c r="I19" s="9"/>
      <c r="J19" s="11"/>
      <c r="K19" s="51" t="str">
        <f t="shared" si="0"/>
        <v/>
      </c>
    </row>
    <row r="20" spans="2:11" ht="18" customHeight="1">
      <c r="B20" s="7">
        <f t="shared" si="1"/>
        <v>12</v>
      </c>
      <c r="C20" s="8"/>
      <c r="D20" s="222"/>
      <c r="E20" s="223"/>
      <c r="F20" s="223"/>
      <c r="G20" s="223"/>
      <c r="H20" s="224"/>
      <c r="I20" s="9"/>
      <c r="J20" s="11"/>
      <c r="K20" s="51" t="str">
        <f t="shared" si="0"/>
        <v/>
      </c>
    </row>
    <row r="21" spans="2:11" ht="18" customHeight="1">
      <c r="B21" s="7">
        <f t="shared" si="1"/>
        <v>13</v>
      </c>
      <c r="C21" s="8"/>
      <c r="D21" s="222"/>
      <c r="E21" s="223"/>
      <c r="F21" s="223"/>
      <c r="G21" s="223"/>
      <c r="H21" s="224"/>
      <c r="I21" s="9"/>
      <c r="J21" s="11"/>
      <c r="K21" s="51" t="str">
        <f t="shared" si="0"/>
        <v/>
      </c>
    </row>
    <row r="22" spans="2:11" ht="18" customHeight="1">
      <c r="B22" s="7">
        <f t="shared" si="1"/>
        <v>14</v>
      </c>
      <c r="C22" s="8"/>
      <c r="D22" s="222"/>
      <c r="E22" s="223"/>
      <c r="F22" s="223"/>
      <c r="G22" s="223"/>
      <c r="H22" s="224"/>
      <c r="I22" s="9"/>
      <c r="J22" s="11"/>
      <c r="K22" s="51" t="str">
        <f t="shared" si="0"/>
        <v/>
      </c>
    </row>
    <row r="23" spans="2:11" ht="18" customHeight="1">
      <c r="B23" s="7">
        <f t="shared" si="1"/>
        <v>15</v>
      </c>
      <c r="C23" s="8"/>
      <c r="D23" s="222"/>
      <c r="E23" s="223"/>
      <c r="F23" s="223"/>
      <c r="G23" s="223"/>
      <c r="H23" s="224"/>
      <c r="I23" s="9"/>
      <c r="J23" s="11"/>
      <c r="K23" s="51" t="str">
        <f t="shared" si="0"/>
        <v/>
      </c>
    </row>
    <row r="24" spans="2:11" ht="18" customHeight="1">
      <c r="B24" s="7">
        <f t="shared" si="1"/>
        <v>16</v>
      </c>
      <c r="C24" s="8"/>
      <c r="D24" s="222"/>
      <c r="E24" s="223"/>
      <c r="F24" s="223"/>
      <c r="G24" s="223"/>
      <c r="H24" s="224"/>
      <c r="I24" s="9"/>
      <c r="J24" s="11"/>
      <c r="K24" s="51" t="str">
        <f t="shared" si="0"/>
        <v/>
      </c>
    </row>
    <row r="25" spans="2:11" ht="18" customHeight="1">
      <c r="B25" s="7">
        <f t="shared" si="1"/>
        <v>17</v>
      </c>
      <c r="C25" s="8"/>
      <c r="D25" s="222"/>
      <c r="E25" s="223"/>
      <c r="F25" s="223"/>
      <c r="G25" s="223"/>
      <c r="H25" s="224"/>
      <c r="I25" s="9"/>
      <c r="J25" s="11"/>
      <c r="K25" s="51" t="str">
        <f t="shared" si="0"/>
        <v/>
      </c>
    </row>
    <row r="26" spans="2:11" ht="18" customHeight="1">
      <c r="B26" s="7">
        <f t="shared" si="1"/>
        <v>18</v>
      </c>
      <c r="C26" s="8"/>
      <c r="D26" s="222"/>
      <c r="E26" s="223"/>
      <c r="F26" s="223"/>
      <c r="G26" s="223"/>
      <c r="H26" s="224"/>
      <c r="I26" s="9"/>
      <c r="J26" s="11"/>
      <c r="K26" s="51" t="str">
        <f t="shared" si="0"/>
        <v/>
      </c>
    </row>
    <row r="27" spans="2:11" ht="18" customHeight="1">
      <c r="B27" s="7">
        <f t="shared" si="1"/>
        <v>19</v>
      </c>
      <c r="C27" s="8"/>
      <c r="D27" s="222"/>
      <c r="E27" s="223"/>
      <c r="F27" s="223"/>
      <c r="G27" s="223"/>
      <c r="H27" s="224"/>
      <c r="I27" s="9"/>
      <c r="J27" s="11"/>
      <c r="K27" s="51" t="str">
        <f t="shared" si="0"/>
        <v/>
      </c>
    </row>
    <row r="28" spans="2:11" ht="18" customHeight="1">
      <c r="B28" s="7">
        <f t="shared" si="1"/>
        <v>20</v>
      </c>
      <c r="C28" s="8"/>
      <c r="D28" s="222"/>
      <c r="E28" s="223"/>
      <c r="F28" s="223"/>
      <c r="G28" s="223"/>
      <c r="H28" s="224"/>
      <c r="I28" s="9"/>
      <c r="J28" s="11"/>
      <c r="K28" s="51" t="str">
        <f t="shared" si="0"/>
        <v/>
      </c>
    </row>
    <row r="29" spans="2:11" ht="18" customHeight="1">
      <c r="B29" s="7">
        <f t="shared" si="1"/>
        <v>21</v>
      </c>
      <c r="C29" s="8"/>
      <c r="D29" s="222"/>
      <c r="E29" s="223"/>
      <c r="F29" s="223"/>
      <c r="G29" s="223"/>
      <c r="H29" s="224"/>
      <c r="I29" s="9"/>
      <c r="J29" s="11"/>
      <c r="K29" s="51" t="str">
        <f t="shared" si="0"/>
        <v/>
      </c>
    </row>
    <row r="30" spans="2:11" ht="18" customHeight="1">
      <c r="B30" s="7">
        <f t="shared" si="1"/>
        <v>22</v>
      </c>
      <c r="C30" s="8"/>
      <c r="D30" s="222"/>
      <c r="E30" s="223"/>
      <c r="F30" s="223"/>
      <c r="G30" s="223"/>
      <c r="H30" s="224"/>
      <c r="I30" s="9"/>
      <c r="J30" s="11"/>
      <c r="K30" s="51" t="str">
        <f t="shared" si="0"/>
        <v/>
      </c>
    </row>
    <row r="31" spans="2:11" ht="18" customHeight="1">
      <c r="B31" s="7">
        <f t="shared" si="1"/>
        <v>23</v>
      </c>
      <c r="C31" s="8"/>
      <c r="D31" s="222"/>
      <c r="E31" s="223"/>
      <c r="F31" s="223"/>
      <c r="G31" s="223"/>
      <c r="H31" s="224"/>
      <c r="I31" s="9"/>
      <c r="J31" s="11"/>
      <c r="K31" s="51" t="str">
        <f t="shared" si="0"/>
        <v/>
      </c>
    </row>
    <row r="32" spans="2:11" ht="18" customHeight="1">
      <c r="B32" s="7">
        <f t="shared" si="1"/>
        <v>24</v>
      </c>
      <c r="C32" s="8"/>
      <c r="D32" s="222"/>
      <c r="E32" s="223"/>
      <c r="F32" s="223"/>
      <c r="G32" s="223"/>
      <c r="H32" s="224"/>
      <c r="I32" s="9"/>
      <c r="J32" s="11"/>
      <c r="K32" s="51" t="str">
        <f t="shared" si="0"/>
        <v/>
      </c>
    </row>
    <row r="33" spans="2:11" ht="18" customHeight="1">
      <c r="B33" s="7">
        <f t="shared" si="1"/>
        <v>25</v>
      </c>
      <c r="C33" s="8"/>
      <c r="D33" s="222"/>
      <c r="E33" s="223"/>
      <c r="F33" s="223"/>
      <c r="G33" s="223"/>
      <c r="H33" s="224"/>
      <c r="I33" s="9"/>
      <c r="J33" s="11"/>
      <c r="K33" s="51" t="str">
        <f t="shared" si="0"/>
        <v/>
      </c>
    </row>
    <row r="34" spans="2:11" ht="18" customHeight="1">
      <c r="B34" s="7">
        <f t="shared" si="1"/>
        <v>26</v>
      </c>
      <c r="C34" s="8"/>
      <c r="D34" s="222"/>
      <c r="E34" s="223"/>
      <c r="F34" s="223"/>
      <c r="G34" s="223"/>
      <c r="H34" s="224"/>
      <c r="I34" s="9"/>
      <c r="J34" s="11"/>
      <c r="K34" s="51" t="str">
        <f t="shared" si="0"/>
        <v/>
      </c>
    </row>
    <row r="35" spans="2:11" ht="18" customHeight="1">
      <c r="B35" s="7">
        <f t="shared" si="1"/>
        <v>27</v>
      </c>
      <c r="C35" s="8"/>
      <c r="D35" s="222"/>
      <c r="E35" s="223"/>
      <c r="F35" s="223"/>
      <c r="G35" s="223"/>
      <c r="H35" s="224"/>
      <c r="I35" s="9"/>
      <c r="J35" s="11"/>
      <c r="K35" s="51" t="str">
        <f t="shared" si="0"/>
        <v/>
      </c>
    </row>
    <row r="36" spans="2:11" ht="18" customHeight="1">
      <c r="B36" s="7">
        <f t="shared" si="1"/>
        <v>28</v>
      </c>
      <c r="C36" s="8"/>
      <c r="D36" s="222"/>
      <c r="E36" s="223"/>
      <c r="F36" s="223"/>
      <c r="G36" s="223"/>
      <c r="H36" s="224"/>
      <c r="I36" s="9"/>
      <c r="J36" s="11"/>
      <c r="K36" s="51" t="str">
        <f t="shared" si="0"/>
        <v/>
      </c>
    </row>
    <row r="37" spans="2:11" ht="18" customHeight="1">
      <c r="B37" s="7">
        <f t="shared" si="1"/>
        <v>29</v>
      </c>
      <c r="C37" s="8"/>
      <c r="D37" s="222"/>
      <c r="E37" s="223"/>
      <c r="F37" s="223"/>
      <c r="G37" s="223"/>
      <c r="H37" s="224"/>
      <c r="I37" s="9"/>
      <c r="J37" s="11"/>
      <c r="K37" s="51" t="str">
        <f t="shared" si="0"/>
        <v/>
      </c>
    </row>
    <row r="38" spans="2:11" ht="18" customHeight="1">
      <c r="B38" s="7">
        <f t="shared" si="1"/>
        <v>30</v>
      </c>
      <c r="C38" s="8"/>
      <c r="D38" s="222"/>
      <c r="E38" s="223"/>
      <c r="F38" s="223"/>
      <c r="G38" s="223"/>
      <c r="H38" s="224"/>
      <c r="I38" s="9"/>
      <c r="J38" s="11"/>
      <c r="K38" s="51" t="str">
        <f t="shared" si="0"/>
        <v/>
      </c>
    </row>
    <row r="39" spans="2:11" ht="18" customHeight="1">
      <c r="B39" s="7">
        <f t="shared" si="1"/>
        <v>31</v>
      </c>
      <c r="C39" s="8"/>
      <c r="D39" s="222"/>
      <c r="E39" s="223"/>
      <c r="F39" s="223"/>
      <c r="G39" s="223"/>
      <c r="H39" s="224"/>
      <c r="I39" s="9"/>
      <c r="J39" s="11"/>
      <c r="K39" s="51" t="str">
        <f t="shared" si="0"/>
        <v/>
      </c>
    </row>
    <row r="40" spans="2:11" ht="18" customHeight="1">
      <c r="B40" s="7">
        <f t="shared" si="1"/>
        <v>32</v>
      </c>
      <c r="C40" s="8"/>
      <c r="D40" s="222"/>
      <c r="E40" s="223"/>
      <c r="F40" s="223"/>
      <c r="G40" s="223"/>
      <c r="H40" s="224"/>
      <c r="I40" s="9"/>
      <c r="J40" s="11"/>
      <c r="K40" s="51" t="str">
        <f t="shared" si="0"/>
        <v/>
      </c>
    </row>
    <row r="41" spans="2:11" ht="18" customHeight="1">
      <c r="B41" s="7">
        <f t="shared" si="1"/>
        <v>33</v>
      </c>
      <c r="C41" s="8"/>
      <c r="D41" s="222"/>
      <c r="E41" s="223"/>
      <c r="F41" s="223"/>
      <c r="G41" s="223"/>
      <c r="H41" s="224"/>
      <c r="I41" s="9"/>
      <c r="J41" s="11"/>
      <c r="K41" s="51" t="str">
        <f t="shared" si="0"/>
        <v/>
      </c>
    </row>
    <row r="42" spans="2:11" ht="18" customHeight="1">
      <c r="B42" s="7">
        <f t="shared" si="1"/>
        <v>34</v>
      </c>
      <c r="C42" s="8"/>
      <c r="D42" s="222"/>
      <c r="E42" s="223"/>
      <c r="F42" s="223"/>
      <c r="G42" s="223"/>
      <c r="H42" s="224"/>
      <c r="I42" s="9"/>
      <c r="J42" s="11"/>
      <c r="K42" s="51" t="str">
        <f t="shared" si="0"/>
        <v/>
      </c>
    </row>
    <row r="43" spans="2:11" ht="18" customHeight="1" thickBot="1">
      <c r="B43" s="7">
        <f t="shared" si="1"/>
        <v>35</v>
      </c>
      <c r="C43" s="8"/>
      <c r="D43" s="222"/>
      <c r="E43" s="223"/>
      <c r="F43" s="223"/>
      <c r="G43" s="223"/>
      <c r="H43" s="224"/>
      <c r="I43" s="9"/>
      <c r="J43" s="11"/>
      <c r="K43" s="51" t="str">
        <f t="shared" si="0"/>
        <v/>
      </c>
    </row>
    <row r="44" spans="2:11" ht="18" customHeight="1" thickTop="1" thickBot="1">
      <c r="B44" s="225" t="s">
        <v>84</v>
      </c>
      <c r="C44" s="226"/>
      <c r="D44" s="226"/>
      <c r="E44" s="226"/>
      <c r="F44" s="226"/>
      <c r="G44" s="226"/>
      <c r="H44" s="227"/>
      <c r="I44" s="12">
        <f>COUNTA(I9:I43)</f>
        <v>0</v>
      </c>
      <c r="J44" s="13">
        <f>COUNTA(J9:J43)</f>
        <v>0</v>
      </c>
      <c r="K44" s="52">
        <f>SUM(K9:K43)</f>
        <v>0</v>
      </c>
    </row>
    <row r="45" spans="2:11" ht="18" customHeight="1">
      <c r="B45" s="228" t="s">
        <v>60</v>
      </c>
      <c r="C45" s="228"/>
      <c r="D45" s="228"/>
      <c r="E45" s="228"/>
      <c r="F45" s="228"/>
      <c r="G45" s="228"/>
      <c r="H45" s="228"/>
      <c r="I45" s="228"/>
      <c r="J45" s="228"/>
      <c r="K45" s="228"/>
    </row>
    <row r="46" spans="2:11" ht="18" customHeight="1">
      <c r="B46" s="14" t="s">
        <v>61</v>
      </c>
      <c r="C46" s="14"/>
      <c r="D46" s="14"/>
      <c r="E46" s="14"/>
      <c r="F46" s="14"/>
      <c r="G46" s="14"/>
      <c r="H46" s="14"/>
      <c r="I46" s="14"/>
      <c r="J46" s="15">
        <v>3608</v>
      </c>
      <c r="K46" s="16"/>
    </row>
    <row r="47" spans="2:11" ht="18" customHeight="1">
      <c r="B47" s="14" t="s">
        <v>62</v>
      </c>
      <c r="C47" s="17"/>
      <c r="D47" s="17"/>
      <c r="E47" s="17"/>
      <c r="F47" s="17"/>
      <c r="G47" s="17"/>
      <c r="H47" s="17"/>
      <c r="I47" s="17"/>
      <c r="J47" s="18">
        <v>6064</v>
      </c>
      <c r="K47" s="19"/>
    </row>
    <row r="48" spans="2:11" ht="18" customHeight="1">
      <c r="B48" s="14" t="s">
        <v>63</v>
      </c>
      <c r="J48" s="20">
        <v>6064</v>
      </c>
      <c r="K48" s="21"/>
    </row>
    <row r="49" spans="2:11" ht="18" customHeight="1">
      <c r="B49" s="14" t="s">
        <v>64</v>
      </c>
      <c r="J49" s="20">
        <v>8512</v>
      </c>
      <c r="K49" s="21"/>
    </row>
  </sheetData>
  <sheetProtection algorithmName="SHA-512" hashValue="Z4xESA4EX7SCjeMi3eHsgx819mqfFinxZTi9GwMD5+T9m7oztAVXoLQNHTsnd7EkmrC2nLZXXNXxbxpvalxMyA==" saltValue="ljpe98GgMSITxvB7rJONxA==" spinCount="100000" sheet="1" selectLockedCells="1"/>
  <mergeCells count="47">
    <mergeCell ref="D11:H11"/>
    <mergeCell ref="B2:K2"/>
    <mergeCell ref="B4:C4"/>
    <mergeCell ref="D4:E4"/>
    <mergeCell ref="I4:K4"/>
    <mergeCell ref="B5:C5"/>
    <mergeCell ref="D5:I5"/>
    <mergeCell ref="J5:K5"/>
    <mergeCell ref="B6:C6"/>
    <mergeCell ref="D6:K6"/>
    <mergeCell ref="D8:H8"/>
    <mergeCell ref="D9:H9"/>
    <mergeCell ref="D10:H10"/>
    <mergeCell ref="D23:H23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35:H35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42:H42"/>
    <mergeCell ref="D43:H43"/>
    <mergeCell ref="B44:H44"/>
    <mergeCell ref="B45:K45"/>
    <mergeCell ref="D36:H36"/>
    <mergeCell ref="D37:H37"/>
    <mergeCell ref="D38:H38"/>
    <mergeCell ref="D39:H39"/>
    <mergeCell ref="D40:H40"/>
    <mergeCell ref="D41:H41"/>
  </mergeCells>
  <phoneticPr fontId="1"/>
  <dataValidations count="1">
    <dataValidation type="list" allowBlank="1" showInputMessage="1" showErrorMessage="1" sqref="I9:J43" xr:uid="{227AA0D6-DF6F-425C-9CCF-BFBA06F7A930}">
      <formula1>"○"</formula1>
    </dataValidation>
  </dataValidations>
  <printOptions horizontalCentered="1"/>
  <pageMargins left="0.78740157480314965" right="0.39370078740157483" top="0.59055118110236227" bottom="0.19685039370078741" header="0.19685039370078741" footer="0.23622047244094491"/>
  <pageSetup paperSize="9" scale="92" orientation="portrait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5BD4-3BD1-4369-8290-A4D91B3DD8EA}">
  <sheetPr>
    <tabColor theme="5" tint="0.79998168889431442"/>
  </sheetPr>
  <dimension ref="B2:AP41"/>
  <sheetViews>
    <sheetView showGridLines="0" showRowColHeaders="0" view="pageBreakPreview" zoomScaleNormal="100" zoomScaleSheetLayoutView="100" workbookViewId="0">
      <selection activeCell="M21" sqref="M21:O21"/>
    </sheetView>
  </sheetViews>
  <sheetFormatPr defaultColWidth="3.125" defaultRowHeight="18" customHeight="1"/>
  <cols>
    <col min="1" max="16384" width="3.125" style="25"/>
  </cols>
  <sheetData>
    <row r="2" spans="2:30" ht="30" customHeight="1">
      <c r="B2" s="219" t="s">
        <v>91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</row>
    <row r="3" spans="2:30" ht="18" customHeight="1">
      <c r="B3" s="205" t="s">
        <v>16</v>
      </c>
      <c r="C3" s="205"/>
      <c r="D3" s="205"/>
      <c r="E3" s="205"/>
      <c r="F3" s="205"/>
      <c r="G3" s="205"/>
      <c r="H3" s="205"/>
      <c r="I3" s="205"/>
      <c r="J3" s="205"/>
      <c r="K3" s="205"/>
      <c r="L3" s="206" t="str">
        <f>IF(マスタ!N15=0,"",マスタ!N15)</f>
        <v/>
      </c>
      <c r="M3" s="206"/>
      <c r="N3" s="206"/>
      <c r="O3" s="24"/>
      <c r="P3" s="24"/>
      <c r="Q3" s="22" t="s">
        <v>17</v>
      </c>
      <c r="R3" s="251"/>
      <c r="S3" s="251"/>
      <c r="T3" s="23" t="s">
        <v>5</v>
      </c>
      <c r="U3" s="251"/>
      <c r="V3" s="251"/>
      <c r="W3" s="23" t="s">
        <v>4</v>
      </c>
      <c r="X3" s="24" t="s">
        <v>18</v>
      </c>
      <c r="Y3" s="24"/>
      <c r="Z3" s="24"/>
      <c r="AA3" s="24"/>
      <c r="AB3" s="24"/>
      <c r="AC3" s="24"/>
      <c r="AD3" s="24"/>
    </row>
    <row r="4" spans="2:30" ht="18" customHeight="1">
      <c r="T4" s="220" t="s">
        <v>6</v>
      </c>
      <c r="U4" s="220"/>
      <c r="V4" s="252"/>
      <c r="W4" s="252"/>
      <c r="X4" s="26" t="s">
        <v>5</v>
      </c>
      <c r="Y4" s="252"/>
      <c r="Z4" s="252"/>
      <c r="AA4" s="26" t="s">
        <v>4</v>
      </c>
      <c r="AB4" s="252"/>
      <c r="AC4" s="252"/>
      <c r="AD4" s="26" t="s">
        <v>3</v>
      </c>
    </row>
    <row r="6" spans="2:30" ht="16.5" customHeight="1">
      <c r="B6" s="25" t="s">
        <v>7</v>
      </c>
    </row>
    <row r="7" spans="2:30" ht="16.5" customHeight="1">
      <c r="B7" s="110" t="s">
        <v>8</v>
      </c>
      <c r="C7" s="110"/>
      <c r="D7" s="110"/>
      <c r="E7" s="110"/>
      <c r="F7" s="110"/>
      <c r="G7" s="204" t="str">
        <f>IF(マスタ!H16=0,"",マスタ!H16)</f>
        <v/>
      </c>
      <c r="H7" s="204"/>
      <c r="I7" s="204"/>
      <c r="J7" s="204"/>
      <c r="K7" s="204"/>
      <c r="L7" s="204"/>
      <c r="M7" s="204"/>
      <c r="N7" s="204"/>
      <c r="O7" s="204"/>
      <c r="P7" s="204"/>
      <c r="Q7" s="204"/>
    </row>
    <row r="8" spans="2:30" ht="16.5" customHeight="1">
      <c r="B8" s="110" t="s">
        <v>9</v>
      </c>
      <c r="C8" s="110"/>
      <c r="D8" s="110"/>
      <c r="E8" s="110"/>
      <c r="F8" s="110"/>
      <c r="G8" s="204" t="s">
        <v>16</v>
      </c>
      <c r="H8" s="204"/>
      <c r="I8" s="204"/>
      <c r="J8" s="204"/>
      <c r="K8" s="204"/>
      <c r="L8" s="204"/>
      <c r="M8" s="204"/>
      <c r="N8" s="204"/>
      <c r="O8" s="204" t="str">
        <f>IF(マスタ!N15=0,"",マスタ!N15)</f>
        <v/>
      </c>
      <c r="P8" s="204"/>
      <c r="Q8" s="204"/>
    </row>
    <row r="9" spans="2:30" ht="16.5" customHeight="1">
      <c r="B9" s="110" t="s">
        <v>10</v>
      </c>
      <c r="C9" s="110"/>
      <c r="D9" s="110"/>
      <c r="E9" s="110"/>
      <c r="F9" s="110"/>
      <c r="G9" s="204" t="str">
        <f>IF(マスタ!H17=0,"",マスタ!H17)</f>
        <v/>
      </c>
      <c r="H9" s="204"/>
      <c r="I9" s="204"/>
      <c r="J9" s="204"/>
      <c r="K9" s="204"/>
      <c r="L9" s="204"/>
      <c r="M9" s="204"/>
      <c r="N9" s="204"/>
      <c r="O9" s="204"/>
      <c r="P9" s="204"/>
      <c r="Q9" s="204"/>
    </row>
    <row r="10" spans="2:30" ht="16.5" customHeight="1">
      <c r="B10" s="27"/>
      <c r="C10" s="27"/>
      <c r="D10" s="27"/>
      <c r="E10" s="27"/>
      <c r="F10" s="27"/>
      <c r="G10" s="27"/>
      <c r="H10" s="28"/>
      <c r="I10" s="28"/>
      <c r="J10" s="28"/>
      <c r="K10" s="28"/>
      <c r="L10" s="28"/>
      <c r="M10" s="28"/>
      <c r="N10" s="28"/>
      <c r="O10" s="28"/>
      <c r="P10" s="28"/>
    </row>
    <row r="11" spans="2:30" ht="16.5" customHeight="1">
      <c r="M11" s="110" t="s">
        <v>11</v>
      </c>
      <c r="N11" s="110"/>
      <c r="O11" s="110"/>
      <c r="P11" s="110"/>
      <c r="Q11" s="110"/>
      <c r="R11" s="11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</row>
    <row r="12" spans="2:30" ht="16.5" customHeight="1">
      <c r="M12" s="110" t="s">
        <v>12</v>
      </c>
      <c r="N12" s="110"/>
      <c r="O12" s="110"/>
      <c r="P12" s="110"/>
      <c r="Q12" s="110"/>
      <c r="R12" s="110"/>
      <c r="S12" s="204" t="str">
        <f>IF(マスタ!H23=0,"",マスタ!H23)</f>
        <v/>
      </c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</row>
    <row r="13" spans="2:30" ht="16.5" customHeight="1">
      <c r="M13" s="110" t="s">
        <v>8</v>
      </c>
      <c r="N13" s="110"/>
      <c r="O13" s="110"/>
      <c r="P13" s="110"/>
      <c r="Q13" s="110"/>
      <c r="R13" s="110"/>
      <c r="S13" s="204" t="str">
        <f>IF(マスタ!H24=0,"",マスタ!H24)</f>
        <v/>
      </c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</row>
    <row r="14" spans="2:30" ht="16.5" customHeight="1">
      <c r="M14" s="110" t="s">
        <v>10</v>
      </c>
      <c r="N14" s="110"/>
      <c r="O14" s="110"/>
      <c r="P14" s="110"/>
      <c r="Q14" s="110"/>
      <c r="R14" s="110"/>
      <c r="S14" s="204" t="str">
        <f>IF(マスタ!H25=0,"",マスタ!H25)</f>
        <v/>
      </c>
      <c r="T14" s="204"/>
      <c r="U14" s="204"/>
      <c r="V14" s="204"/>
      <c r="W14" s="204"/>
      <c r="X14" s="204"/>
      <c r="Y14" s="204"/>
      <c r="Z14" s="204"/>
      <c r="AA14" s="204"/>
      <c r="AB14" s="218" t="s">
        <v>15</v>
      </c>
      <c r="AC14" s="218"/>
      <c r="AD14" s="218"/>
    </row>
    <row r="15" spans="2:30" ht="16.5" customHeight="1">
      <c r="M15" s="204" t="s">
        <v>13</v>
      </c>
      <c r="N15" s="204"/>
      <c r="O15" s="204"/>
      <c r="P15" s="204"/>
      <c r="Q15" s="204"/>
      <c r="R15" s="204"/>
      <c r="S15" s="204" t="str">
        <f>IF(マスタ!H26=0,"",マスタ!H26)</f>
        <v/>
      </c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</row>
    <row r="16" spans="2:30" ht="16.5" customHeight="1">
      <c r="M16" s="110" t="s">
        <v>14</v>
      </c>
      <c r="N16" s="110"/>
      <c r="O16" s="110"/>
      <c r="P16" s="110"/>
      <c r="Q16" s="110"/>
      <c r="R16" s="110"/>
      <c r="S16" s="204" t="str">
        <f>IF(マスタ!H27=0,"",マスタ!H27)</f>
        <v/>
      </c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</row>
    <row r="17" spans="2:42" ht="16.5" customHeight="1">
      <c r="M17" s="204" t="s">
        <v>48</v>
      </c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</row>
    <row r="19" spans="2:42" ht="18" customHeight="1">
      <c r="B19" s="205" t="s">
        <v>6</v>
      </c>
      <c r="C19" s="205"/>
      <c r="D19" s="206" t="str">
        <f>IF(R3=0,"",R3)</f>
        <v/>
      </c>
      <c r="E19" s="206"/>
      <c r="F19" s="23" t="s">
        <v>5</v>
      </c>
      <c r="G19" s="206" t="str">
        <f>IF(U3=0,"",U3)</f>
        <v/>
      </c>
      <c r="H19" s="206"/>
      <c r="I19" s="23" t="s">
        <v>4</v>
      </c>
      <c r="J19" s="105" t="s">
        <v>19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</row>
    <row r="20" spans="2:42" ht="18" customHeight="1" thickBot="1">
      <c r="B20" s="124" t="s">
        <v>20</v>
      </c>
      <c r="C20" s="173"/>
      <c r="D20" s="173"/>
      <c r="E20" s="173"/>
      <c r="F20" s="125"/>
      <c r="G20" s="106" t="s">
        <v>21</v>
      </c>
      <c r="H20" s="106"/>
      <c r="I20" s="106"/>
      <c r="J20" s="207" t="s">
        <v>22</v>
      </c>
      <c r="K20" s="208"/>
      <c r="L20" s="208"/>
      <c r="M20" s="208" t="s">
        <v>23</v>
      </c>
      <c r="N20" s="208"/>
      <c r="O20" s="208"/>
      <c r="P20" s="208" t="s">
        <v>24</v>
      </c>
      <c r="Q20" s="208"/>
      <c r="R20" s="209"/>
      <c r="S20" s="207" t="s">
        <v>25</v>
      </c>
      <c r="T20" s="208"/>
      <c r="U20" s="208"/>
      <c r="V20" s="208" t="s">
        <v>26</v>
      </c>
      <c r="W20" s="208"/>
      <c r="X20" s="208"/>
      <c r="Y20" s="208" t="s">
        <v>27</v>
      </c>
      <c r="Z20" s="208"/>
      <c r="AA20" s="210"/>
      <c r="AB20" s="159"/>
      <c r="AC20" s="160"/>
      <c r="AD20" s="195"/>
      <c r="AF20" s="176" t="s">
        <v>50</v>
      </c>
      <c r="AG20" s="177"/>
      <c r="AH20" s="177"/>
      <c r="AI20" s="177"/>
      <c r="AJ20" s="177"/>
      <c r="AK20" s="178"/>
    </row>
    <row r="21" spans="2:42" ht="48" customHeight="1" thickTop="1" thickBot="1">
      <c r="B21" s="126"/>
      <c r="C21" s="174"/>
      <c r="D21" s="174"/>
      <c r="E21" s="174"/>
      <c r="F21" s="127"/>
      <c r="G21" s="179"/>
      <c r="H21" s="179"/>
      <c r="I21" s="179"/>
      <c r="J21" s="180"/>
      <c r="K21" s="181"/>
      <c r="L21" s="181"/>
      <c r="M21" s="181"/>
      <c r="N21" s="181"/>
      <c r="O21" s="181"/>
      <c r="P21" s="181"/>
      <c r="Q21" s="181"/>
      <c r="R21" s="182"/>
      <c r="S21" s="180"/>
      <c r="T21" s="181"/>
      <c r="U21" s="181"/>
      <c r="V21" s="181"/>
      <c r="W21" s="181"/>
      <c r="X21" s="181"/>
      <c r="Y21" s="181"/>
      <c r="Z21" s="181"/>
      <c r="AA21" s="211"/>
      <c r="AB21" s="159" t="s">
        <v>28</v>
      </c>
      <c r="AC21" s="160"/>
      <c r="AD21" s="195"/>
      <c r="AF21" s="212" t="str">
        <f>IF(マスタ!H38=0,"",マスタ!H38)</f>
        <v/>
      </c>
      <c r="AG21" s="213"/>
      <c r="AH21" s="214"/>
      <c r="AI21" s="201">
        <f>X31/1.1*0.1</f>
        <v>0</v>
      </c>
      <c r="AJ21" s="202"/>
      <c r="AK21" s="203"/>
    </row>
    <row r="22" spans="2:42" ht="18" customHeight="1" thickTop="1">
      <c r="B22" s="128"/>
      <c r="C22" s="175"/>
      <c r="D22" s="175"/>
      <c r="E22" s="175"/>
      <c r="F22" s="129"/>
      <c r="G22" s="215" t="s">
        <v>29</v>
      </c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7" t="str">
        <f>IF(AF21="切り捨て", ROUNDDOWN(AI21, 0), IF(AF21="四捨五入", ROUND(AI21, 0), IF(AF21="切り上げ", ROUNDUP(AI21, 0), "")))</f>
        <v/>
      </c>
      <c r="Z22" s="217"/>
      <c r="AA22" s="217"/>
      <c r="AB22" s="159" t="s">
        <v>28</v>
      </c>
      <c r="AC22" s="160"/>
      <c r="AD22" s="195"/>
    </row>
    <row r="23" spans="2:42" ht="18" customHeight="1">
      <c r="B23" s="105" t="s">
        <v>30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I23" s="200"/>
      <c r="AJ23" s="200"/>
      <c r="AK23" s="200"/>
    </row>
    <row r="24" spans="2:42" ht="18" customHeight="1">
      <c r="B24" s="25" t="s">
        <v>31</v>
      </c>
      <c r="AI24" s="200"/>
      <c r="AJ24" s="200"/>
      <c r="AK24" s="200"/>
    </row>
    <row r="25" spans="2:42" ht="30" customHeight="1">
      <c r="B25" s="159" t="s">
        <v>40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1"/>
      <c r="N25" s="33" t="s">
        <v>35</v>
      </c>
      <c r="O25" s="33"/>
      <c r="P25" s="33"/>
      <c r="Q25" s="192" t="s">
        <v>36</v>
      </c>
      <c r="R25" s="193"/>
      <c r="S25" s="194"/>
      <c r="T25" s="159" t="s">
        <v>33</v>
      </c>
      <c r="U25" s="160"/>
      <c r="V25" s="160"/>
      <c r="W25" s="195"/>
      <c r="X25" s="186" t="s">
        <v>38</v>
      </c>
      <c r="Y25" s="187"/>
      <c r="Z25" s="187"/>
      <c r="AA25" s="187"/>
      <c r="AB25" s="187"/>
      <c r="AC25" s="187"/>
      <c r="AD25" s="188"/>
      <c r="AF25" s="196" t="s">
        <v>44</v>
      </c>
      <c r="AG25" s="197"/>
      <c r="AH25" s="198"/>
      <c r="AP25" s="53"/>
    </row>
    <row r="26" spans="2:42" ht="18" customHeight="1"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1"/>
      <c r="N26" s="183" t="s">
        <v>37</v>
      </c>
      <c r="O26" s="184"/>
      <c r="P26" s="184"/>
      <c r="Q26" s="184"/>
      <c r="R26" s="184"/>
      <c r="S26" s="185"/>
      <c r="T26" s="159"/>
      <c r="U26" s="160"/>
      <c r="V26" s="160"/>
      <c r="W26" s="195"/>
      <c r="X26" s="189"/>
      <c r="Y26" s="190"/>
      <c r="Z26" s="190"/>
      <c r="AA26" s="190"/>
      <c r="AB26" s="190"/>
      <c r="AC26" s="190"/>
      <c r="AD26" s="191"/>
      <c r="AF26" s="199"/>
      <c r="AG26" s="197"/>
      <c r="AH26" s="198"/>
    </row>
    <row r="27" spans="2:42" ht="25.5" customHeight="1">
      <c r="B27" s="162" t="s">
        <v>34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4"/>
      <c r="N27" s="165">
        <v>3536</v>
      </c>
      <c r="O27" s="166"/>
      <c r="P27" s="167"/>
      <c r="Q27" s="165">
        <v>72</v>
      </c>
      <c r="R27" s="166"/>
      <c r="S27" s="168"/>
      <c r="T27" s="169"/>
      <c r="U27" s="170"/>
      <c r="V27" s="170"/>
      <c r="W27" s="34" t="s">
        <v>32</v>
      </c>
      <c r="X27" s="147">
        <f>(N27+Q27)*T27</f>
        <v>0</v>
      </c>
      <c r="Y27" s="147"/>
      <c r="Z27" s="147"/>
      <c r="AA27" s="147"/>
      <c r="AB27" s="148"/>
      <c r="AC27" s="171" t="s">
        <v>28</v>
      </c>
      <c r="AD27" s="172"/>
      <c r="AF27" s="130">
        <f>Q27*T27</f>
        <v>0</v>
      </c>
      <c r="AG27" s="131"/>
      <c r="AH27" s="132"/>
    </row>
    <row r="28" spans="2:42" ht="25.5" customHeight="1">
      <c r="B28" s="162" t="s">
        <v>41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165">
        <v>5936</v>
      </c>
      <c r="O28" s="166"/>
      <c r="P28" s="167"/>
      <c r="Q28" s="165">
        <v>128</v>
      </c>
      <c r="R28" s="166"/>
      <c r="S28" s="168"/>
      <c r="T28" s="169"/>
      <c r="U28" s="170"/>
      <c r="V28" s="170"/>
      <c r="W28" s="34" t="s">
        <v>32</v>
      </c>
      <c r="X28" s="147">
        <f t="shared" ref="X28:X30" si="0">(N28+Q28)*T28</f>
        <v>0</v>
      </c>
      <c r="Y28" s="147"/>
      <c r="Z28" s="147"/>
      <c r="AA28" s="147"/>
      <c r="AB28" s="148"/>
      <c r="AC28" s="171" t="s">
        <v>28</v>
      </c>
      <c r="AD28" s="172"/>
      <c r="AF28" s="130">
        <f>Q28*T28</f>
        <v>0</v>
      </c>
      <c r="AG28" s="131"/>
      <c r="AH28" s="132"/>
    </row>
    <row r="29" spans="2:42" ht="25.5" customHeight="1">
      <c r="B29" s="162" t="s">
        <v>42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165">
        <v>5936</v>
      </c>
      <c r="O29" s="166"/>
      <c r="P29" s="167"/>
      <c r="Q29" s="165">
        <v>128</v>
      </c>
      <c r="R29" s="166"/>
      <c r="S29" s="168"/>
      <c r="T29" s="169"/>
      <c r="U29" s="170"/>
      <c r="V29" s="170"/>
      <c r="W29" s="34" t="s">
        <v>32</v>
      </c>
      <c r="X29" s="147">
        <f t="shared" si="0"/>
        <v>0</v>
      </c>
      <c r="Y29" s="147"/>
      <c r="Z29" s="147"/>
      <c r="AA29" s="147"/>
      <c r="AB29" s="148"/>
      <c r="AC29" s="171" t="s">
        <v>28</v>
      </c>
      <c r="AD29" s="172"/>
      <c r="AF29" s="130">
        <f>Q29*T29</f>
        <v>0</v>
      </c>
      <c r="AG29" s="131"/>
      <c r="AH29" s="132"/>
    </row>
    <row r="30" spans="2:42" ht="25.5" customHeight="1" thickBot="1">
      <c r="B30" s="162" t="s">
        <v>43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141">
        <v>8336</v>
      </c>
      <c r="O30" s="142"/>
      <c r="P30" s="143"/>
      <c r="Q30" s="141">
        <v>176</v>
      </c>
      <c r="R30" s="142"/>
      <c r="S30" s="144"/>
      <c r="T30" s="145"/>
      <c r="U30" s="146"/>
      <c r="V30" s="146"/>
      <c r="W30" s="35" t="s">
        <v>32</v>
      </c>
      <c r="X30" s="147">
        <f t="shared" si="0"/>
        <v>0</v>
      </c>
      <c r="Y30" s="147"/>
      <c r="Z30" s="147"/>
      <c r="AA30" s="147"/>
      <c r="AB30" s="148"/>
      <c r="AC30" s="151" t="s">
        <v>28</v>
      </c>
      <c r="AD30" s="152"/>
      <c r="AF30" s="130">
        <f>Q30*T30</f>
        <v>0</v>
      </c>
      <c r="AG30" s="131"/>
      <c r="AH30" s="132"/>
    </row>
    <row r="31" spans="2:42" ht="25.5" customHeight="1" thickTop="1" thickBot="1">
      <c r="B31" s="159" t="s">
        <v>39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1"/>
      <c r="N31" s="133"/>
      <c r="O31" s="134"/>
      <c r="P31" s="134"/>
      <c r="Q31" s="133"/>
      <c r="R31" s="134"/>
      <c r="S31" s="135"/>
      <c r="T31" s="136">
        <f>SUM(T27:V30)</f>
        <v>0</v>
      </c>
      <c r="U31" s="137"/>
      <c r="V31" s="137"/>
      <c r="W31" s="36" t="s">
        <v>32</v>
      </c>
      <c r="X31" s="138">
        <f>SUM(X27:AB30)</f>
        <v>0</v>
      </c>
      <c r="Y31" s="139"/>
      <c r="Z31" s="139"/>
      <c r="AA31" s="139"/>
      <c r="AB31" s="140"/>
      <c r="AC31" s="149" t="s">
        <v>28</v>
      </c>
      <c r="AD31" s="150"/>
    </row>
    <row r="32" spans="2:42" ht="25.5" customHeight="1" thickTop="1" thickBot="1">
      <c r="N32" s="153" t="s">
        <v>49</v>
      </c>
      <c r="O32" s="154"/>
      <c r="P32" s="154"/>
      <c r="Q32" s="154"/>
      <c r="R32" s="154"/>
      <c r="S32" s="154"/>
      <c r="T32" s="154"/>
      <c r="U32" s="154"/>
      <c r="V32" s="154"/>
      <c r="W32" s="155"/>
      <c r="X32" s="156">
        <f>SUM(AF27:AH30)</f>
        <v>0</v>
      </c>
      <c r="Y32" s="156"/>
      <c r="Z32" s="156"/>
      <c r="AA32" s="156"/>
      <c r="AB32" s="157"/>
      <c r="AC32" s="149" t="s">
        <v>28</v>
      </c>
      <c r="AD32" s="150"/>
    </row>
    <row r="33" spans="2:30" ht="18" customHeight="1" thickTop="1">
      <c r="B33" s="30" t="s">
        <v>45</v>
      </c>
    </row>
    <row r="34" spans="2:30" ht="18" customHeight="1">
      <c r="B34" s="158" t="s">
        <v>89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</row>
    <row r="35" spans="2:30" ht="18" customHeight="1">
      <c r="T35" s="29"/>
    </row>
    <row r="36" spans="2:30" ht="18" customHeight="1">
      <c r="B36" s="25" t="s">
        <v>46</v>
      </c>
    </row>
    <row r="37" spans="2:30" ht="18" customHeight="1">
      <c r="B37" s="106" t="s">
        <v>0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 t="s">
        <v>2</v>
      </c>
      <c r="O37" s="106"/>
      <c r="P37" s="106"/>
      <c r="Q37" s="106"/>
      <c r="R37" s="106"/>
      <c r="S37" s="106"/>
      <c r="T37" s="106"/>
      <c r="U37" s="106"/>
      <c r="V37" s="106"/>
      <c r="W37" s="106" t="s">
        <v>1</v>
      </c>
      <c r="X37" s="106"/>
      <c r="Y37" s="106"/>
      <c r="Z37" s="106"/>
      <c r="AA37" s="106"/>
      <c r="AB37" s="106"/>
      <c r="AC37" s="106"/>
      <c r="AD37" s="106"/>
    </row>
    <row r="38" spans="2:30" ht="21" customHeight="1">
      <c r="B38" s="107" t="str">
        <f>IF(マスタ!H30=0,"",マスタ!H30)</f>
        <v/>
      </c>
      <c r="C38" s="107"/>
      <c r="D38" s="107"/>
      <c r="E38" s="108"/>
      <c r="F38" s="109" t="str">
        <f>IF(マスタ!L30=0,"",マスタ!L30)</f>
        <v/>
      </c>
      <c r="G38" s="109"/>
      <c r="H38" s="112" t="str">
        <f>IF(マスタ!N30=0,"",マスタ!N30)</f>
        <v/>
      </c>
      <c r="I38" s="113"/>
      <c r="J38" s="113"/>
      <c r="K38" s="114"/>
      <c r="L38" s="109" t="str">
        <f>IF(マスタ!R30=0,"",マスタ!R30)</f>
        <v/>
      </c>
      <c r="M38" s="121"/>
      <c r="N38" s="124" t="str">
        <f>IF(マスタ!H34=0,"",マスタ!H34)</f>
        <v/>
      </c>
      <c r="O38" s="125"/>
      <c r="P38" s="106">
        <f>マスタ!J34</f>
        <v>0</v>
      </c>
      <c r="Q38" s="106">
        <f>マスタ!K34</f>
        <v>0</v>
      </c>
      <c r="R38" s="106">
        <f>マスタ!L34</f>
        <v>0</v>
      </c>
      <c r="S38" s="106">
        <f>マスタ!M34</f>
        <v>0</v>
      </c>
      <c r="T38" s="106">
        <f>マスタ!N34</f>
        <v>0</v>
      </c>
      <c r="U38" s="106">
        <f>マスタ!O34</f>
        <v>0</v>
      </c>
      <c r="V38" s="106">
        <f>マスタ!P34</f>
        <v>0</v>
      </c>
      <c r="W38" s="102" t="str">
        <f>IF(マスタ!Q34=0,"",マスタ!Q34)</f>
        <v/>
      </c>
      <c r="X38" s="102"/>
      <c r="Y38" s="102"/>
      <c r="Z38" s="102"/>
      <c r="AA38" s="102"/>
      <c r="AB38" s="102"/>
      <c r="AC38" s="102"/>
      <c r="AD38" s="102"/>
    </row>
    <row r="39" spans="2:30" ht="21" customHeight="1">
      <c r="B39" s="107"/>
      <c r="C39" s="107"/>
      <c r="D39" s="107"/>
      <c r="E39" s="108"/>
      <c r="F39" s="110"/>
      <c r="G39" s="110"/>
      <c r="H39" s="115"/>
      <c r="I39" s="116"/>
      <c r="J39" s="116"/>
      <c r="K39" s="117"/>
      <c r="L39" s="110"/>
      <c r="M39" s="122"/>
      <c r="N39" s="126"/>
      <c r="O39" s="127"/>
      <c r="P39" s="106"/>
      <c r="Q39" s="106"/>
      <c r="R39" s="106"/>
      <c r="S39" s="106"/>
      <c r="T39" s="106"/>
      <c r="U39" s="106"/>
      <c r="V39" s="106"/>
      <c r="W39" s="103" t="str">
        <f>IF(マスタ!Q35=0,"",マスタ!Q35)</f>
        <v/>
      </c>
      <c r="X39" s="103"/>
      <c r="Y39" s="103"/>
      <c r="Z39" s="103"/>
      <c r="AA39" s="103"/>
      <c r="AB39" s="103"/>
      <c r="AC39" s="103"/>
      <c r="AD39" s="103"/>
    </row>
    <row r="40" spans="2:30" ht="21" customHeight="1">
      <c r="B40" s="107"/>
      <c r="C40" s="107"/>
      <c r="D40" s="107"/>
      <c r="E40" s="108"/>
      <c r="F40" s="111"/>
      <c r="G40" s="111"/>
      <c r="H40" s="118"/>
      <c r="I40" s="119"/>
      <c r="J40" s="119"/>
      <c r="K40" s="120"/>
      <c r="L40" s="111"/>
      <c r="M40" s="123"/>
      <c r="N40" s="128"/>
      <c r="O40" s="129"/>
      <c r="P40" s="106"/>
      <c r="Q40" s="106"/>
      <c r="R40" s="106"/>
      <c r="S40" s="106"/>
      <c r="T40" s="106"/>
      <c r="U40" s="106"/>
      <c r="V40" s="106"/>
      <c r="W40" s="104"/>
      <c r="X40" s="104"/>
      <c r="Y40" s="104"/>
      <c r="Z40" s="104"/>
      <c r="AA40" s="104"/>
      <c r="AB40" s="104"/>
      <c r="AC40" s="104"/>
      <c r="AD40" s="104"/>
    </row>
    <row r="41" spans="2:30" ht="18" customHeight="1">
      <c r="B41" s="105" t="s">
        <v>47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</row>
  </sheetData>
  <sheetProtection algorithmName="SHA-512" hashValue="/OUAmLOG5hmKAzM4yQTxs5ZpaG/UagGzD3cU0wOi4wnxo0Er0LaggoJ7ZjJkQ3LO9XwanDptolMHqcu1sGdXhg==" saltValue="oCPHp0BwHPDNvFZ2A0sYRg==" spinCount="100000" sheet="1" objects="1" scenarios="1" selectLockedCells="1"/>
  <mergeCells count="121">
    <mergeCell ref="B2:AD2"/>
    <mergeCell ref="B3:K3"/>
    <mergeCell ref="L3:N3"/>
    <mergeCell ref="R3:S3"/>
    <mergeCell ref="U3:V3"/>
    <mergeCell ref="T4:U4"/>
    <mergeCell ref="V4:W4"/>
    <mergeCell ref="Y4:Z4"/>
    <mergeCell ref="AB4:AC4"/>
    <mergeCell ref="M11:R11"/>
    <mergeCell ref="M12:R12"/>
    <mergeCell ref="S12:AD12"/>
    <mergeCell ref="M13:R13"/>
    <mergeCell ref="S13:AD13"/>
    <mergeCell ref="M14:R14"/>
    <mergeCell ref="S14:AA14"/>
    <mergeCell ref="AB14:AD14"/>
    <mergeCell ref="B7:F7"/>
    <mergeCell ref="G7:Q7"/>
    <mergeCell ref="B8:F8"/>
    <mergeCell ref="G8:N8"/>
    <mergeCell ref="O8:Q8"/>
    <mergeCell ref="B9:F9"/>
    <mergeCell ref="G9:Q9"/>
    <mergeCell ref="B20:F22"/>
    <mergeCell ref="G20:I20"/>
    <mergeCell ref="J20:L20"/>
    <mergeCell ref="M20:O20"/>
    <mergeCell ref="P20:R20"/>
    <mergeCell ref="S20:U20"/>
    <mergeCell ref="M15:R15"/>
    <mergeCell ref="S15:AD15"/>
    <mergeCell ref="M16:R16"/>
    <mergeCell ref="S16:AD16"/>
    <mergeCell ref="M17:AD17"/>
    <mergeCell ref="B19:C19"/>
    <mergeCell ref="D19:E19"/>
    <mergeCell ref="G19:H19"/>
    <mergeCell ref="J19:AD19"/>
    <mergeCell ref="Y21:AA21"/>
    <mergeCell ref="AB21:AD21"/>
    <mergeCell ref="AF21:AH21"/>
    <mergeCell ref="AI21:AK21"/>
    <mergeCell ref="G22:X22"/>
    <mergeCell ref="Y22:AA22"/>
    <mergeCell ref="AB22:AD22"/>
    <mergeCell ref="V20:X20"/>
    <mergeCell ref="Y20:AA20"/>
    <mergeCell ref="AB20:AD20"/>
    <mergeCell ref="AF20:AK20"/>
    <mergeCell ref="G21:I21"/>
    <mergeCell ref="J21:L21"/>
    <mergeCell ref="M21:O21"/>
    <mergeCell ref="P21:R21"/>
    <mergeCell ref="S21:U21"/>
    <mergeCell ref="V21:X21"/>
    <mergeCell ref="B23:AD23"/>
    <mergeCell ref="AI23:AK23"/>
    <mergeCell ref="AI24:AK24"/>
    <mergeCell ref="B25:M26"/>
    <mergeCell ref="Q25:S25"/>
    <mergeCell ref="T25:W26"/>
    <mergeCell ref="X25:AD26"/>
    <mergeCell ref="AF25:AH26"/>
    <mergeCell ref="N26:S26"/>
    <mergeCell ref="AF27:AH27"/>
    <mergeCell ref="B28:M28"/>
    <mergeCell ref="N28:P28"/>
    <mergeCell ref="Q28:S28"/>
    <mergeCell ref="T28:V28"/>
    <mergeCell ref="X28:AB28"/>
    <mergeCell ref="AC28:AD28"/>
    <mergeCell ref="AF28:AH28"/>
    <mergeCell ref="B27:M27"/>
    <mergeCell ref="N27:P27"/>
    <mergeCell ref="Q27:S27"/>
    <mergeCell ref="T27:V27"/>
    <mergeCell ref="X27:AB27"/>
    <mergeCell ref="AC27:AD27"/>
    <mergeCell ref="AF29:AH29"/>
    <mergeCell ref="B30:M30"/>
    <mergeCell ref="N30:P30"/>
    <mergeCell ref="Q30:S30"/>
    <mergeCell ref="T30:V30"/>
    <mergeCell ref="X30:AB30"/>
    <mergeCell ref="AC30:AD30"/>
    <mergeCell ref="AF30:AH30"/>
    <mergeCell ref="B29:M29"/>
    <mergeCell ref="N29:P29"/>
    <mergeCell ref="Q29:S29"/>
    <mergeCell ref="T29:V29"/>
    <mergeCell ref="X29:AB29"/>
    <mergeCell ref="AC29:AD29"/>
    <mergeCell ref="N32:W32"/>
    <mergeCell ref="X32:AB32"/>
    <mergeCell ref="AC32:AD32"/>
    <mergeCell ref="B34:AD34"/>
    <mergeCell ref="B37:M37"/>
    <mergeCell ref="N37:V37"/>
    <mergeCell ref="W37:AD37"/>
    <mergeCell ref="B31:M31"/>
    <mergeCell ref="N31:P31"/>
    <mergeCell ref="Q31:S31"/>
    <mergeCell ref="T31:V31"/>
    <mergeCell ref="X31:AB31"/>
    <mergeCell ref="AC31:AD31"/>
    <mergeCell ref="W38:AD38"/>
    <mergeCell ref="W39:AD40"/>
    <mergeCell ref="B41:AD41"/>
    <mergeCell ref="Q38:Q40"/>
    <mergeCell ref="R38:R40"/>
    <mergeCell ref="S38:S40"/>
    <mergeCell ref="T38:T40"/>
    <mergeCell ref="U38:U40"/>
    <mergeCell ref="V38:V40"/>
    <mergeCell ref="B38:E40"/>
    <mergeCell ref="F38:G40"/>
    <mergeCell ref="H38:K40"/>
    <mergeCell ref="L38:M40"/>
    <mergeCell ref="N38:O40"/>
    <mergeCell ref="P38:P40"/>
  </mergeCells>
  <phoneticPr fontId="1"/>
  <conditionalFormatting sqref="M21:AA21">
    <cfRule type="cellIs" dxfId="2" priority="3" operator="equal">
      <formula>""</formula>
    </cfRule>
  </conditionalFormatting>
  <conditionalFormatting sqref="R3:S3 U3:V3 V4:W4 Y4:Z4 AB4:AC4 D19:E19 G19:H19">
    <cfRule type="cellIs" dxfId="1" priority="1" operator="equal">
      <formula>""</formula>
    </cfRule>
  </conditionalFormatting>
  <conditionalFormatting sqref="T27:V30">
    <cfRule type="cellIs" dxfId="0" priority="2" operator="equal">
      <formula>""</formula>
    </cfRule>
  </conditionalFormatting>
  <printOptions horizontalCentered="1"/>
  <pageMargins left="0.59055118110236227" right="0.39370078740157483" top="0.78740157480314965" bottom="0.39370078740157483" header="0.31496062992125984" footer="0.31496062992125984"/>
  <pageSetup paperSize="9" scale="9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5354-4749-4A02-8619-9A35536D7E21}">
  <sheetPr>
    <tabColor theme="5" tint="0.79998168889431442"/>
  </sheetPr>
  <dimension ref="B2:K49"/>
  <sheetViews>
    <sheetView showGridLines="0" showRowColHeaders="0" view="pageBreakPreview" zoomScaleNormal="100" zoomScaleSheetLayoutView="100" workbookViewId="0">
      <selection activeCell="J11" sqref="J11"/>
    </sheetView>
  </sheetViews>
  <sheetFormatPr defaultRowHeight="18" customHeight="1"/>
  <cols>
    <col min="1" max="2" width="4.625" style="1" customWidth="1"/>
    <col min="3" max="3" width="21.125" style="1" customWidth="1"/>
    <col min="4" max="8" width="4.625" style="1" customWidth="1"/>
    <col min="9" max="10" width="9.625" style="1" customWidth="1"/>
    <col min="11" max="11" width="21.125" style="1" customWidth="1"/>
    <col min="12" max="16384" width="9" style="1"/>
  </cols>
  <sheetData>
    <row r="2" spans="2:11" ht="18" customHeight="1">
      <c r="B2" s="229" t="s">
        <v>93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1" ht="18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1" ht="18" customHeight="1">
      <c r="B4" s="231" t="s">
        <v>51</v>
      </c>
      <c r="C4" s="232"/>
      <c r="D4" s="233" t="s">
        <v>81</v>
      </c>
      <c r="E4" s="234"/>
      <c r="F4" s="54" t="str">
        <f>IF('介護予防CM請求書 (月遅れ)'!R3="","",'介護予防CM請求書 (月遅れ)'!R3)</f>
        <v/>
      </c>
      <c r="G4" s="32" t="s">
        <v>5</v>
      </c>
      <c r="H4" s="32" t="str">
        <f>IF('介護予防CM請求書 (月遅れ)'!U3="","",'介護予防CM請求書 (月遅れ)'!U3)</f>
        <v/>
      </c>
      <c r="I4" s="235" t="s">
        <v>82</v>
      </c>
      <c r="J4" s="235"/>
      <c r="K4" s="236"/>
    </row>
    <row r="5" spans="2:11" ht="18" customHeight="1">
      <c r="B5" s="237" t="s">
        <v>52</v>
      </c>
      <c r="C5" s="238"/>
      <c r="D5" s="239" t="s">
        <v>83</v>
      </c>
      <c r="E5" s="240"/>
      <c r="F5" s="240"/>
      <c r="G5" s="240"/>
      <c r="H5" s="240"/>
      <c r="I5" s="240"/>
      <c r="J5" s="241" t="str">
        <f>IF(マスタ!N15=0,"",マスタ!N15)</f>
        <v/>
      </c>
      <c r="K5" s="242"/>
    </row>
    <row r="6" spans="2:11" ht="18" customHeight="1" thickBot="1">
      <c r="B6" s="243" t="s">
        <v>53</v>
      </c>
      <c r="C6" s="244"/>
      <c r="D6" s="245" t="str">
        <f>IF(マスタ!H26=0,"",マスタ!H26)</f>
        <v/>
      </c>
      <c r="E6" s="245"/>
      <c r="F6" s="245"/>
      <c r="G6" s="245"/>
      <c r="H6" s="245"/>
      <c r="I6" s="245"/>
      <c r="J6" s="246"/>
      <c r="K6" s="247"/>
    </row>
    <row r="7" spans="2:11" ht="9" customHeight="1" thickBot="1"/>
    <row r="8" spans="2:11" ht="30" customHeight="1">
      <c r="B8" s="2" t="s">
        <v>54</v>
      </c>
      <c r="C8" s="3" t="s">
        <v>55</v>
      </c>
      <c r="D8" s="248" t="s">
        <v>56</v>
      </c>
      <c r="E8" s="249"/>
      <c r="F8" s="249"/>
      <c r="G8" s="249"/>
      <c r="H8" s="250"/>
      <c r="I8" s="4" t="s">
        <v>57</v>
      </c>
      <c r="J8" s="5" t="s">
        <v>58</v>
      </c>
      <c r="K8" s="6" t="s">
        <v>59</v>
      </c>
    </row>
    <row r="9" spans="2:11" ht="18" customHeight="1">
      <c r="B9" s="7">
        <v>1</v>
      </c>
      <c r="C9" s="8"/>
      <c r="D9" s="222"/>
      <c r="E9" s="223"/>
      <c r="F9" s="223"/>
      <c r="G9" s="223"/>
      <c r="H9" s="224"/>
      <c r="I9" s="9"/>
      <c r="J9" s="10"/>
      <c r="K9" s="51" t="str">
        <f>IFERROR(VALUE(IF(COUNTA(D9:J9)=1,"3,608",IF(COUNTA(D9:J9)=2,"6,064",IF(COUNTA(D9:J9)=3,"8,512","")))),"")</f>
        <v/>
      </c>
    </row>
    <row r="10" spans="2:11" ht="18" customHeight="1">
      <c r="B10" s="7">
        <f>B9+1</f>
        <v>2</v>
      </c>
      <c r="C10" s="8"/>
      <c r="D10" s="222"/>
      <c r="E10" s="223"/>
      <c r="F10" s="223"/>
      <c r="G10" s="223"/>
      <c r="H10" s="224"/>
      <c r="I10" s="9"/>
      <c r="J10" s="11"/>
      <c r="K10" s="51" t="str">
        <f t="shared" ref="K10:K43" si="0">IFERROR(VALUE(IF(COUNTA(D10:J10)=1,"3,608",IF(COUNTA(D10:J10)=2,"6,064",IF(COUNTA(D10:J10)=3,"8,512","")))),"")</f>
        <v/>
      </c>
    </row>
    <row r="11" spans="2:11" ht="18" customHeight="1">
      <c r="B11" s="7">
        <f t="shared" ref="B11:B43" si="1">B10+1</f>
        <v>3</v>
      </c>
      <c r="C11" s="8"/>
      <c r="D11" s="222"/>
      <c r="E11" s="223"/>
      <c r="F11" s="223"/>
      <c r="G11" s="223"/>
      <c r="H11" s="224"/>
      <c r="I11" s="9"/>
      <c r="J11" s="11"/>
      <c r="K11" s="51" t="str">
        <f t="shared" si="0"/>
        <v/>
      </c>
    </row>
    <row r="12" spans="2:11" ht="18" customHeight="1">
      <c r="B12" s="7">
        <f t="shared" si="1"/>
        <v>4</v>
      </c>
      <c r="C12" s="8"/>
      <c r="D12" s="222"/>
      <c r="E12" s="223"/>
      <c r="F12" s="223"/>
      <c r="G12" s="223"/>
      <c r="H12" s="224"/>
      <c r="I12" s="9"/>
      <c r="J12" s="11"/>
      <c r="K12" s="51" t="str">
        <f t="shared" si="0"/>
        <v/>
      </c>
    </row>
    <row r="13" spans="2:11" ht="18" customHeight="1">
      <c r="B13" s="7">
        <f t="shared" si="1"/>
        <v>5</v>
      </c>
      <c r="C13" s="8"/>
      <c r="D13" s="222"/>
      <c r="E13" s="223"/>
      <c r="F13" s="223"/>
      <c r="G13" s="223"/>
      <c r="H13" s="224"/>
      <c r="I13" s="9"/>
      <c r="J13" s="11"/>
      <c r="K13" s="51" t="str">
        <f t="shared" si="0"/>
        <v/>
      </c>
    </row>
    <row r="14" spans="2:11" ht="18" customHeight="1">
      <c r="B14" s="7">
        <f t="shared" si="1"/>
        <v>6</v>
      </c>
      <c r="C14" s="8"/>
      <c r="D14" s="222"/>
      <c r="E14" s="223"/>
      <c r="F14" s="223"/>
      <c r="G14" s="223"/>
      <c r="H14" s="224"/>
      <c r="I14" s="9"/>
      <c r="J14" s="11"/>
      <c r="K14" s="51" t="str">
        <f t="shared" si="0"/>
        <v/>
      </c>
    </row>
    <row r="15" spans="2:11" ht="18" customHeight="1">
      <c r="B15" s="7">
        <f t="shared" si="1"/>
        <v>7</v>
      </c>
      <c r="C15" s="8"/>
      <c r="D15" s="222"/>
      <c r="E15" s="223"/>
      <c r="F15" s="223"/>
      <c r="G15" s="223"/>
      <c r="H15" s="224"/>
      <c r="I15" s="9"/>
      <c r="J15" s="11"/>
      <c r="K15" s="51" t="str">
        <f t="shared" si="0"/>
        <v/>
      </c>
    </row>
    <row r="16" spans="2:11" ht="18" customHeight="1">
      <c r="B16" s="7">
        <f t="shared" si="1"/>
        <v>8</v>
      </c>
      <c r="C16" s="8"/>
      <c r="D16" s="222"/>
      <c r="E16" s="223"/>
      <c r="F16" s="223"/>
      <c r="G16" s="223"/>
      <c r="H16" s="224"/>
      <c r="I16" s="9"/>
      <c r="J16" s="11"/>
      <c r="K16" s="51" t="str">
        <f t="shared" si="0"/>
        <v/>
      </c>
    </row>
    <row r="17" spans="2:11" ht="18" customHeight="1">
      <c r="B17" s="7">
        <f t="shared" si="1"/>
        <v>9</v>
      </c>
      <c r="C17" s="8"/>
      <c r="D17" s="222"/>
      <c r="E17" s="223"/>
      <c r="F17" s="223"/>
      <c r="G17" s="223"/>
      <c r="H17" s="224"/>
      <c r="I17" s="9"/>
      <c r="J17" s="11"/>
      <c r="K17" s="51" t="str">
        <f t="shared" si="0"/>
        <v/>
      </c>
    </row>
    <row r="18" spans="2:11" ht="18" customHeight="1">
      <c r="B18" s="7">
        <f t="shared" si="1"/>
        <v>10</v>
      </c>
      <c r="C18" s="8"/>
      <c r="D18" s="222"/>
      <c r="E18" s="223"/>
      <c r="F18" s="223"/>
      <c r="G18" s="223"/>
      <c r="H18" s="224"/>
      <c r="I18" s="9"/>
      <c r="J18" s="11"/>
      <c r="K18" s="51" t="str">
        <f t="shared" si="0"/>
        <v/>
      </c>
    </row>
    <row r="19" spans="2:11" ht="18" customHeight="1">
      <c r="B19" s="7">
        <f t="shared" si="1"/>
        <v>11</v>
      </c>
      <c r="C19" s="8"/>
      <c r="D19" s="222"/>
      <c r="E19" s="223"/>
      <c r="F19" s="223"/>
      <c r="G19" s="223"/>
      <c r="H19" s="224"/>
      <c r="I19" s="9"/>
      <c r="J19" s="11"/>
      <c r="K19" s="51" t="str">
        <f t="shared" si="0"/>
        <v/>
      </c>
    </row>
    <row r="20" spans="2:11" ht="18" customHeight="1">
      <c r="B20" s="7">
        <f t="shared" si="1"/>
        <v>12</v>
      </c>
      <c r="C20" s="8"/>
      <c r="D20" s="222"/>
      <c r="E20" s="223"/>
      <c r="F20" s="223"/>
      <c r="G20" s="223"/>
      <c r="H20" s="224"/>
      <c r="I20" s="9"/>
      <c r="J20" s="11"/>
      <c r="K20" s="51" t="str">
        <f t="shared" si="0"/>
        <v/>
      </c>
    </row>
    <row r="21" spans="2:11" ht="18" customHeight="1">
      <c r="B21" s="7">
        <f t="shared" si="1"/>
        <v>13</v>
      </c>
      <c r="C21" s="8"/>
      <c r="D21" s="222"/>
      <c r="E21" s="223"/>
      <c r="F21" s="223"/>
      <c r="G21" s="223"/>
      <c r="H21" s="224"/>
      <c r="I21" s="9"/>
      <c r="J21" s="11"/>
      <c r="K21" s="51" t="str">
        <f t="shared" si="0"/>
        <v/>
      </c>
    </row>
    <row r="22" spans="2:11" ht="18" customHeight="1">
      <c r="B22" s="7">
        <f t="shared" si="1"/>
        <v>14</v>
      </c>
      <c r="C22" s="8"/>
      <c r="D22" s="222"/>
      <c r="E22" s="223"/>
      <c r="F22" s="223"/>
      <c r="G22" s="223"/>
      <c r="H22" s="224"/>
      <c r="I22" s="9"/>
      <c r="J22" s="11"/>
      <c r="K22" s="51" t="str">
        <f t="shared" si="0"/>
        <v/>
      </c>
    </row>
    <row r="23" spans="2:11" ht="18" customHeight="1">
      <c r="B23" s="7">
        <f t="shared" si="1"/>
        <v>15</v>
      </c>
      <c r="C23" s="8"/>
      <c r="D23" s="222"/>
      <c r="E23" s="223"/>
      <c r="F23" s="223"/>
      <c r="G23" s="223"/>
      <c r="H23" s="224"/>
      <c r="I23" s="9"/>
      <c r="J23" s="11"/>
      <c r="K23" s="51" t="str">
        <f t="shared" si="0"/>
        <v/>
      </c>
    </row>
    <row r="24" spans="2:11" ht="18" customHeight="1">
      <c r="B24" s="7">
        <f t="shared" si="1"/>
        <v>16</v>
      </c>
      <c r="C24" s="8"/>
      <c r="D24" s="222"/>
      <c r="E24" s="223"/>
      <c r="F24" s="223"/>
      <c r="G24" s="223"/>
      <c r="H24" s="224"/>
      <c r="I24" s="9"/>
      <c r="J24" s="11"/>
      <c r="K24" s="51" t="str">
        <f t="shared" si="0"/>
        <v/>
      </c>
    </row>
    <row r="25" spans="2:11" ht="18" customHeight="1">
      <c r="B25" s="7">
        <f t="shared" si="1"/>
        <v>17</v>
      </c>
      <c r="C25" s="8"/>
      <c r="D25" s="222"/>
      <c r="E25" s="223"/>
      <c r="F25" s="223"/>
      <c r="G25" s="223"/>
      <c r="H25" s="224"/>
      <c r="I25" s="9"/>
      <c r="J25" s="11"/>
      <c r="K25" s="51" t="str">
        <f t="shared" si="0"/>
        <v/>
      </c>
    </row>
    <row r="26" spans="2:11" ht="18" customHeight="1">
      <c r="B26" s="7">
        <f t="shared" si="1"/>
        <v>18</v>
      </c>
      <c r="C26" s="8"/>
      <c r="D26" s="222"/>
      <c r="E26" s="223"/>
      <c r="F26" s="223"/>
      <c r="G26" s="223"/>
      <c r="H26" s="224"/>
      <c r="I26" s="9"/>
      <c r="J26" s="11"/>
      <c r="K26" s="51" t="str">
        <f t="shared" si="0"/>
        <v/>
      </c>
    </row>
    <row r="27" spans="2:11" ht="18" customHeight="1">
      <c r="B27" s="7">
        <f t="shared" si="1"/>
        <v>19</v>
      </c>
      <c r="C27" s="8"/>
      <c r="D27" s="222"/>
      <c r="E27" s="223"/>
      <c r="F27" s="223"/>
      <c r="G27" s="223"/>
      <c r="H27" s="224"/>
      <c r="I27" s="9"/>
      <c r="J27" s="11"/>
      <c r="K27" s="51" t="str">
        <f t="shared" si="0"/>
        <v/>
      </c>
    </row>
    <row r="28" spans="2:11" ht="18" customHeight="1">
      <c r="B28" s="7">
        <f t="shared" si="1"/>
        <v>20</v>
      </c>
      <c r="C28" s="8"/>
      <c r="D28" s="222"/>
      <c r="E28" s="223"/>
      <c r="F28" s="223"/>
      <c r="G28" s="223"/>
      <c r="H28" s="224"/>
      <c r="I28" s="9"/>
      <c r="J28" s="11"/>
      <c r="K28" s="51" t="str">
        <f t="shared" si="0"/>
        <v/>
      </c>
    </row>
    <row r="29" spans="2:11" ht="18" customHeight="1">
      <c r="B29" s="7">
        <f t="shared" si="1"/>
        <v>21</v>
      </c>
      <c r="C29" s="8"/>
      <c r="D29" s="222"/>
      <c r="E29" s="223"/>
      <c r="F29" s="223"/>
      <c r="G29" s="223"/>
      <c r="H29" s="224"/>
      <c r="I29" s="9"/>
      <c r="J29" s="11"/>
      <c r="K29" s="51" t="str">
        <f t="shared" si="0"/>
        <v/>
      </c>
    </row>
    <row r="30" spans="2:11" ht="18" customHeight="1">
      <c r="B30" s="7">
        <f t="shared" si="1"/>
        <v>22</v>
      </c>
      <c r="C30" s="8"/>
      <c r="D30" s="222"/>
      <c r="E30" s="223"/>
      <c r="F30" s="223"/>
      <c r="G30" s="223"/>
      <c r="H30" s="224"/>
      <c r="I30" s="9"/>
      <c r="J30" s="11"/>
      <c r="K30" s="51" t="str">
        <f t="shared" si="0"/>
        <v/>
      </c>
    </row>
    <row r="31" spans="2:11" ht="18" customHeight="1">
      <c r="B31" s="7">
        <f t="shared" si="1"/>
        <v>23</v>
      </c>
      <c r="C31" s="8"/>
      <c r="D31" s="222"/>
      <c r="E31" s="223"/>
      <c r="F31" s="223"/>
      <c r="G31" s="223"/>
      <c r="H31" s="224"/>
      <c r="I31" s="9"/>
      <c r="J31" s="11"/>
      <c r="K31" s="51" t="str">
        <f t="shared" si="0"/>
        <v/>
      </c>
    </row>
    <row r="32" spans="2:11" ht="18" customHeight="1">
      <c r="B32" s="7">
        <f t="shared" si="1"/>
        <v>24</v>
      </c>
      <c r="C32" s="8"/>
      <c r="D32" s="222"/>
      <c r="E32" s="223"/>
      <c r="F32" s="223"/>
      <c r="G32" s="223"/>
      <c r="H32" s="224"/>
      <c r="I32" s="9"/>
      <c r="J32" s="11"/>
      <c r="K32" s="51" t="str">
        <f t="shared" si="0"/>
        <v/>
      </c>
    </row>
    <row r="33" spans="2:11" ht="18" customHeight="1">
      <c r="B33" s="7">
        <f t="shared" si="1"/>
        <v>25</v>
      </c>
      <c r="C33" s="8"/>
      <c r="D33" s="222"/>
      <c r="E33" s="223"/>
      <c r="F33" s="223"/>
      <c r="G33" s="223"/>
      <c r="H33" s="224"/>
      <c r="I33" s="9"/>
      <c r="J33" s="11"/>
      <c r="K33" s="51" t="str">
        <f t="shared" si="0"/>
        <v/>
      </c>
    </row>
    <row r="34" spans="2:11" ht="18" customHeight="1">
      <c r="B34" s="7">
        <f t="shared" si="1"/>
        <v>26</v>
      </c>
      <c r="C34" s="8"/>
      <c r="D34" s="222"/>
      <c r="E34" s="223"/>
      <c r="F34" s="223"/>
      <c r="G34" s="223"/>
      <c r="H34" s="224"/>
      <c r="I34" s="9"/>
      <c r="J34" s="11"/>
      <c r="K34" s="51" t="str">
        <f t="shared" si="0"/>
        <v/>
      </c>
    </row>
    <row r="35" spans="2:11" ht="18" customHeight="1">
      <c r="B35" s="7">
        <f t="shared" si="1"/>
        <v>27</v>
      </c>
      <c r="C35" s="8"/>
      <c r="D35" s="222"/>
      <c r="E35" s="223"/>
      <c r="F35" s="223"/>
      <c r="G35" s="223"/>
      <c r="H35" s="224"/>
      <c r="I35" s="9"/>
      <c r="J35" s="11"/>
      <c r="K35" s="51" t="str">
        <f t="shared" si="0"/>
        <v/>
      </c>
    </row>
    <row r="36" spans="2:11" ht="18" customHeight="1">
      <c r="B36" s="7">
        <f t="shared" si="1"/>
        <v>28</v>
      </c>
      <c r="C36" s="8"/>
      <c r="D36" s="222"/>
      <c r="E36" s="223"/>
      <c r="F36" s="223"/>
      <c r="G36" s="223"/>
      <c r="H36" s="224"/>
      <c r="I36" s="9"/>
      <c r="J36" s="11"/>
      <c r="K36" s="51" t="str">
        <f t="shared" si="0"/>
        <v/>
      </c>
    </row>
    <row r="37" spans="2:11" ht="18" customHeight="1">
      <c r="B37" s="7">
        <f t="shared" si="1"/>
        <v>29</v>
      </c>
      <c r="C37" s="8"/>
      <c r="D37" s="222"/>
      <c r="E37" s="223"/>
      <c r="F37" s="223"/>
      <c r="G37" s="223"/>
      <c r="H37" s="224"/>
      <c r="I37" s="9"/>
      <c r="J37" s="11"/>
      <c r="K37" s="51" t="str">
        <f t="shared" si="0"/>
        <v/>
      </c>
    </row>
    <row r="38" spans="2:11" ht="18" customHeight="1">
      <c r="B38" s="7">
        <f t="shared" si="1"/>
        <v>30</v>
      </c>
      <c r="C38" s="8"/>
      <c r="D38" s="222"/>
      <c r="E38" s="223"/>
      <c r="F38" s="223"/>
      <c r="G38" s="223"/>
      <c r="H38" s="224"/>
      <c r="I38" s="9"/>
      <c r="J38" s="11"/>
      <c r="K38" s="51" t="str">
        <f t="shared" si="0"/>
        <v/>
      </c>
    </row>
    <row r="39" spans="2:11" ht="18" customHeight="1">
      <c r="B39" s="7">
        <f t="shared" si="1"/>
        <v>31</v>
      </c>
      <c r="C39" s="8"/>
      <c r="D39" s="222"/>
      <c r="E39" s="223"/>
      <c r="F39" s="223"/>
      <c r="G39" s="223"/>
      <c r="H39" s="224"/>
      <c r="I39" s="9"/>
      <c r="J39" s="11"/>
      <c r="K39" s="51" t="str">
        <f t="shared" si="0"/>
        <v/>
      </c>
    </row>
    <row r="40" spans="2:11" ht="18" customHeight="1">
      <c r="B40" s="7">
        <f t="shared" si="1"/>
        <v>32</v>
      </c>
      <c r="C40" s="8"/>
      <c r="D40" s="222"/>
      <c r="E40" s="223"/>
      <c r="F40" s="223"/>
      <c r="G40" s="223"/>
      <c r="H40" s="224"/>
      <c r="I40" s="9"/>
      <c r="J40" s="11"/>
      <c r="K40" s="51" t="str">
        <f t="shared" si="0"/>
        <v/>
      </c>
    </row>
    <row r="41" spans="2:11" ht="18" customHeight="1">
      <c r="B41" s="7">
        <f t="shared" si="1"/>
        <v>33</v>
      </c>
      <c r="C41" s="8"/>
      <c r="D41" s="222"/>
      <c r="E41" s="223"/>
      <c r="F41" s="223"/>
      <c r="G41" s="223"/>
      <c r="H41" s="224"/>
      <c r="I41" s="9"/>
      <c r="J41" s="11"/>
      <c r="K41" s="51" t="str">
        <f t="shared" si="0"/>
        <v/>
      </c>
    </row>
    <row r="42" spans="2:11" ht="18" customHeight="1">
      <c r="B42" s="7">
        <f t="shared" si="1"/>
        <v>34</v>
      </c>
      <c r="C42" s="8"/>
      <c r="D42" s="222"/>
      <c r="E42" s="223"/>
      <c r="F42" s="223"/>
      <c r="G42" s="223"/>
      <c r="H42" s="224"/>
      <c r="I42" s="9"/>
      <c r="J42" s="11"/>
      <c r="K42" s="51" t="str">
        <f t="shared" si="0"/>
        <v/>
      </c>
    </row>
    <row r="43" spans="2:11" ht="18" customHeight="1" thickBot="1">
      <c r="B43" s="7">
        <f t="shared" si="1"/>
        <v>35</v>
      </c>
      <c r="C43" s="8"/>
      <c r="D43" s="222"/>
      <c r="E43" s="223"/>
      <c r="F43" s="223"/>
      <c r="G43" s="223"/>
      <c r="H43" s="224"/>
      <c r="I43" s="9"/>
      <c r="J43" s="11"/>
      <c r="K43" s="51" t="str">
        <f t="shared" si="0"/>
        <v/>
      </c>
    </row>
    <row r="44" spans="2:11" ht="18" customHeight="1" thickTop="1" thickBot="1">
      <c r="B44" s="225" t="s">
        <v>84</v>
      </c>
      <c r="C44" s="226"/>
      <c r="D44" s="226"/>
      <c r="E44" s="226"/>
      <c r="F44" s="226"/>
      <c r="G44" s="226"/>
      <c r="H44" s="227"/>
      <c r="I44" s="12">
        <f>COUNTA(I9:I43)</f>
        <v>0</v>
      </c>
      <c r="J44" s="13">
        <f>COUNTA(J9:J43)</f>
        <v>0</v>
      </c>
      <c r="K44" s="52">
        <f>SUM(K9:K43)</f>
        <v>0</v>
      </c>
    </row>
    <row r="45" spans="2:11" ht="18" customHeight="1">
      <c r="B45" s="228" t="s">
        <v>60</v>
      </c>
      <c r="C45" s="228"/>
      <c r="D45" s="228"/>
      <c r="E45" s="228"/>
      <c r="F45" s="228"/>
      <c r="G45" s="228"/>
      <c r="H45" s="228"/>
      <c r="I45" s="228"/>
      <c r="J45" s="228"/>
      <c r="K45" s="228"/>
    </row>
    <row r="46" spans="2:11" ht="18" customHeight="1">
      <c r="B46" s="14" t="s">
        <v>61</v>
      </c>
      <c r="C46" s="14"/>
      <c r="D46" s="14"/>
      <c r="E46" s="14"/>
      <c r="F46" s="14"/>
      <c r="G46" s="14"/>
      <c r="H46" s="14"/>
      <c r="I46" s="14"/>
      <c r="J46" s="15">
        <v>3608</v>
      </c>
      <c r="K46" s="16"/>
    </row>
    <row r="47" spans="2:11" ht="18" customHeight="1">
      <c r="B47" s="14" t="s">
        <v>62</v>
      </c>
      <c r="C47" s="17"/>
      <c r="D47" s="17"/>
      <c r="E47" s="17"/>
      <c r="F47" s="17"/>
      <c r="G47" s="17"/>
      <c r="H47" s="17"/>
      <c r="I47" s="17"/>
      <c r="J47" s="18">
        <v>6064</v>
      </c>
      <c r="K47" s="19"/>
    </row>
    <row r="48" spans="2:11" ht="18" customHeight="1">
      <c r="B48" s="14" t="s">
        <v>63</v>
      </c>
      <c r="J48" s="20">
        <v>6064</v>
      </c>
      <c r="K48" s="21"/>
    </row>
    <row r="49" spans="2:11" ht="18" customHeight="1">
      <c r="B49" s="14" t="s">
        <v>64</v>
      </c>
      <c r="J49" s="20">
        <v>8512</v>
      </c>
      <c r="K49" s="21"/>
    </row>
  </sheetData>
  <sheetProtection algorithmName="SHA-512" hashValue="k2fWF4xWj8phgGHCbexdjOEx+y8Kwma1IDxFMnMerzSxAfvZM0N4CDzoAZitVJcbYyXVlxCcwyb7nOcGAp5ONw==" saltValue="/2/BOAlgeTGBSsHRihPWoA==" spinCount="100000" sheet="1" objects="1" scenarios="1" selectLockedCells="1"/>
  <mergeCells count="47">
    <mergeCell ref="D11:H11"/>
    <mergeCell ref="B2:K2"/>
    <mergeCell ref="B4:C4"/>
    <mergeCell ref="D4:E4"/>
    <mergeCell ref="I4:K4"/>
    <mergeCell ref="B5:C5"/>
    <mergeCell ref="D5:I5"/>
    <mergeCell ref="J5:K5"/>
    <mergeCell ref="B6:C6"/>
    <mergeCell ref="D6:K6"/>
    <mergeCell ref="D8:H8"/>
    <mergeCell ref="D9:H9"/>
    <mergeCell ref="D10:H10"/>
    <mergeCell ref="D23:H23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35:H35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42:H42"/>
    <mergeCell ref="D43:H43"/>
    <mergeCell ref="B44:H44"/>
    <mergeCell ref="B45:K45"/>
    <mergeCell ref="D36:H36"/>
    <mergeCell ref="D37:H37"/>
    <mergeCell ref="D38:H38"/>
    <mergeCell ref="D39:H39"/>
    <mergeCell ref="D40:H40"/>
    <mergeCell ref="D41:H41"/>
  </mergeCells>
  <phoneticPr fontId="1"/>
  <dataValidations count="1">
    <dataValidation type="list" allowBlank="1" showInputMessage="1" showErrorMessage="1" sqref="I9:J43" xr:uid="{876966B3-01B4-423D-B851-17B50DA116C9}">
      <formula1>"○"</formula1>
    </dataValidation>
  </dataValidations>
  <printOptions horizontalCentered="1"/>
  <pageMargins left="0.78740157480314965" right="0.39370078740157483" top="0.59055118110236227" bottom="0.19685039370078741" header="0.19685039370078741" footer="0.23622047244094491"/>
  <pageSetup paperSize="9" scale="92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マスタ</vt:lpstr>
      <vt:lpstr>介護予防CM請求書</vt:lpstr>
      <vt:lpstr>介護予防CM明細書</vt:lpstr>
      <vt:lpstr>介護予防CM請求書 (月遅れ)</vt:lpstr>
      <vt:lpstr>介護予防CM明細書 (月遅れ)</vt:lpstr>
      <vt:lpstr>マスタ!Print_Area</vt:lpstr>
      <vt:lpstr>介護予防CM請求書!Print_Area</vt:lpstr>
      <vt:lpstr>'介護予防CM請求書 (月遅れ)'!Print_Area</vt:lpstr>
      <vt:lpstr>介護予防CM明細書!Print_Area</vt:lpstr>
      <vt:lpstr>'介護予防CM明細書 (月遅れ)'!Print_Area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剛永 常野</dc:creator>
  <cp:lastModifiedBy>上前　祐樹</cp:lastModifiedBy>
  <cp:lastPrinted>2026-06-27T00:53:42Z</cp:lastPrinted>
  <dcterms:created xsi:type="dcterms:W3CDTF">2026-06-22T06:36:12Z</dcterms:created>
  <dcterms:modified xsi:type="dcterms:W3CDTF">2026-06-30T08:37:40Z</dcterms:modified>
</cp:coreProperties>
</file>